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沙湾市2024年6月企业社会保险补贴汇总表" sheetId="25" r:id="rId1"/>
  </sheets>
  <definedNames>
    <definedName name="_xlnm._FilterDatabase" localSheetId="0" hidden="1">沙湾市2024年6月企业社会保险补贴汇总表!$A$1:$M$690</definedName>
  </definedNames>
  <calcPr calcId="144525" concurrentCalc="0"/>
</workbook>
</file>

<file path=xl/sharedStrings.xml><?xml version="1.0" encoding="utf-8"?>
<sst xmlns="http://schemas.openxmlformats.org/spreadsheetml/2006/main" count="2548" uniqueCount="709">
  <si>
    <t>沙湾市2024年6月企业社会保险补贴汇总表</t>
  </si>
  <si>
    <t>序号</t>
  </si>
  <si>
    <t>企业名称</t>
  </si>
  <si>
    <t>姓名</t>
  </si>
  <si>
    <t>性别</t>
  </si>
  <si>
    <t>族别</t>
  </si>
  <si>
    <t>人员类别           （高校毕业生/一般劳动者）</t>
  </si>
  <si>
    <t>已享受补贴月数</t>
  </si>
  <si>
    <t xml:space="preserve">本次补贴分项（元）            </t>
  </si>
  <si>
    <t>本次申请补贴月数</t>
  </si>
  <si>
    <t>补贴合计（元）</t>
  </si>
  <si>
    <t>养老保险（单位）</t>
  </si>
  <si>
    <t>医疗保险（单位）</t>
  </si>
  <si>
    <t>失业保险（单位）</t>
  </si>
  <si>
    <t>新疆臻禾信农业发展有限公司</t>
  </si>
  <si>
    <t>魏娟</t>
  </si>
  <si>
    <t>女</t>
  </si>
  <si>
    <t>汉族</t>
  </si>
  <si>
    <t>一般劳动者</t>
  </si>
  <si>
    <t>合计</t>
  </si>
  <si>
    <t>沙湾市隆丰财务咨询有限责任公司</t>
  </si>
  <si>
    <t>刘萍</t>
  </si>
  <si>
    <t>秦娟</t>
  </si>
  <si>
    <t>回族</t>
  </si>
  <si>
    <t>新疆明泰装卸服务有限公司</t>
  </si>
  <si>
    <t>李强</t>
  </si>
  <si>
    <t>男</t>
  </si>
  <si>
    <t>张伟芳</t>
  </si>
  <si>
    <t>朱旭苗</t>
  </si>
  <si>
    <t>新疆惠鑫建筑装饰有限公司</t>
  </si>
  <si>
    <t>姚文涛</t>
  </si>
  <si>
    <t>吴雅琴</t>
  </si>
  <si>
    <t>郭月华</t>
  </si>
  <si>
    <t>新疆富盈典意广告传媒有限公司</t>
  </si>
  <si>
    <t>马琴</t>
  </si>
  <si>
    <t>新疆浩驰运输服务有限公司</t>
  </si>
  <si>
    <t>马金红</t>
  </si>
  <si>
    <t>沙湾市金佳源信息技术服务有限公司</t>
  </si>
  <si>
    <t>冯文海</t>
  </si>
  <si>
    <t>张孙晨光</t>
  </si>
  <si>
    <t>沙湾泰达建材有限责任公司</t>
  </si>
  <si>
    <t>巩俊玲</t>
  </si>
  <si>
    <t>新疆仁晟通商贸有限公司</t>
  </si>
  <si>
    <t>赵龙</t>
  </si>
  <si>
    <t>沙湾县万客隆超市有限责任公司</t>
  </si>
  <si>
    <t>邓燕</t>
  </si>
  <si>
    <t>李慧玲</t>
  </si>
  <si>
    <t xml:space="preserve">沙湾市汇智汇联广告有限公司
</t>
  </si>
  <si>
    <t>史学山</t>
  </si>
  <si>
    <t>葛雪青</t>
  </si>
  <si>
    <t>金铭月</t>
  </si>
  <si>
    <t>沙湾市鹏辰彩匠建材有限公司</t>
  </si>
  <si>
    <t>赵艳婷</t>
  </si>
  <si>
    <t>沙湾市聚谷农业发展有限公司</t>
  </si>
  <si>
    <t>张永林</t>
  </si>
  <si>
    <t>张伟霞</t>
  </si>
  <si>
    <t>李建新</t>
  </si>
  <si>
    <t>马龙</t>
  </si>
  <si>
    <t>汤新军</t>
  </si>
  <si>
    <t>马学琴</t>
  </si>
  <si>
    <t>马玉玲</t>
  </si>
  <si>
    <t>马七三</t>
  </si>
  <si>
    <t>马江新</t>
  </si>
  <si>
    <t>沙里江·努拉洪</t>
  </si>
  <si>
    <t>维吾尔族</t>
  </si>
  <si>
    <t>沙湾市金助理物业服务有限公司</t>
  </si>
  <si>
    <t>陈晓雅</t>
  </si>
  <si>
    <t>马红霞</t>
  </si>
  <si>
    <t>曾乐</t>
  </si>
  <si>
    <r>
      <rPr>
        <sz val="9"/>
        <color rgb="FF000000"/>
        <rFont val="宋体"/>
        <charset val="134"/>
      </rPr>
      <t>南天翔</t>
    </r>
    <r>
      <rPr>
        <sz val="9"/>
        <color rgb="FF000000"/>
        <rFont val="STSong-Light"/>
        <charset val="134"/>
      </rPr>
      <t>(</t>
    </r>
    <r>
      <rPr>
        <sz val="9"/>
        <color rgb="FF000000"/>
        <rFont val="宋体"/>
        <charset val="134"/>
      </rPr>
      <t>单位）</t>
    </r>
  </si>
  <si>
    <t>高校毕业生</t>
  </si>
  <si>
    <t>南天翔（个人）</t>
  </si>
  <si>
    <t>沙湾市沐宸保安服务有限公司</t>
  </si>
  <si>
    <t>鲁淑君</t>
  </si>
  <si>
    <t>沙湾市颐仁堂医药连锁第十店</t>
  </si>
  <si>
    <t>安芳玲</t>
  </si>
  <si>
    <t>王玉琴</t>
  </si>
  <si>
    <t>任淑婷</t>
  </si>
  <si>
    <t>沙湾市颐仁堂医药连锁第一百二十六店</t>
  </si>
  <si>
    <t>程广阔</t>
  </si>
  <si>
    <t>张晓琴</t>
  </si>
  <si>
    <t>沙湾市颐仁堂医药连锁第一百二十九店</t>
  </si>
  <si>
    <t>刘金平</t>
  </si>
  <si>
    <t>张双花</t>
  </si>
  <si>
    <t>王超</t>
  </si>
  <si>
    <t>沙湾市颐仁堂医药连锁第五百九十八店</t>
  </si>
  <si>
    <t>张海霞</t>
  </si>
  <si>
    <t>沙湾市颐仁堂医药连锁第五百九十九店</t>
  </si>
  <si>
    <t>张莉</t>
  </si>
  <si>
    <t>李红玉</t>
  </si>
  <si>
    <t>沙湾市颐仁堂医药连锁第六百店</t>
  </si>
  <si>
    <t>郭艳红</t>
  </si>
  <si>
    <t>杨小莉</t>
  </si>
  <si>
    <t>沙湾市颐仁堂医药连锁第六百六十六店</t>
  </si>
  <si>
    <t>王雅君</t>
  </si>
  <si>
    <t>田培羽</t>
  </si>
  <si>
    <t>新疆鑫胜智联企业管理咨询服务有限公司</t>
  </si>
  <si>
    <t>孙娟</t>
  </si>
  <si>
    <t>高艳茹</t>
  </si>
  <si>
    <t>沙湾市青的山艺术培训有限责任公司</t>
  </si>
  <si>
    <t>雒彦云</t>
  </si>
  <si>
    <t>杨金妹</t>
  </si>
  <si>
    <t>沙湾市宏桥商贸有限责任公司</t>
  </si>
  <si>
    <t>周雪红</t>
  </si>
  <si>
    <t>叶斯哈提</t>
  </si>
  <si>
    <t>哈萨克族</t>
  </si>
  <si>
    <t>王建红</t>
  </si>
  <si>
    <t>黄慧琴</t>
  </si>
  <si>
    <t>李国萍</t>
  </si>
  <si>
    <t>阿同古丽.沙连</t>
  </si>
  <si>
    <t>胡灿</t>
  </si>
  <si>
    <t>库力松那衣.库力木汗</t>
  </si>
  <si>
    <t>罗更荣</t>
  </si>
  <si>
    <t>符燕菊</t>
  </si>
  <si>
    <t>沙湾市龙一腾体育培训有限责任公司</t>
  </si>
  <si>
    <t>杨凯</t>
  </si>
  <si>
    <t>郭峰</t>
  </si>
  <si>
    <t>陈彦均</t>
  </si>
  <si>
    <t>马丽</t>
  </si>
  <si>
    <t>新疆颐仁堂医药连锁沙湾市第四十五店</t>
  </si>
  <si>
    <t>王瑜</t>
  </si>
  <si>
    <t>王斌斌</t>
  </si>
  <si>
    <t>沙湾市筑璟房地产开发有限公司</t>
  </si>
  <si>
    <t>谭红琴</t>
  </si>
  <si>
    <t>柴锦</t>
  </si>
  <si>
    <t>金建慧</t>
  </si>
  <si>
    <t>乔雪桃</t>
  </si>
  <si>
    <t>靳锐</t>
  </si>
  <si>
    <t>沙湾市鑫大科技有限公司</t>
  </si>
  <si>
    <t>章玉佳</t>
  </si>
  <si>
    <t>常彦辉</t>
  </si>
  <si>
    <t>新疆汇利锦环保工程有限公司</t>
  </si>
  <si>
    <t>丁海英</t>
  </si>
  <si>
    <t>王军仁</t>
  </si>
  <si>
    <t>代建春</t>
  </si>
  <si>
    <t>新疆广连达建设工程有限公司</t>
  </si>
  <si>
    <t>王东</t>
  </si>
  <si>
    <t>骆辉玲</t>
  </si>
  <si>
    <t>杨丽艳</t>
  </si>
  <si>
    <t>沙湾市准南机动车检测服务有限公司</t>
  </si>
  <si>
    <t>李芹</t>
  </si>
  <si>
    <t>石雪萍</t>
  </si>
  <si>
    <t>王凯峰</t>
  </si>
  <si>
    <t>张国键</t>
  </si>
  <si>
    <t>沙湾市准南房地产开发有限公司</t>
  </si>
  <si>
    <t>唐努尔·阿汗</t>
  </si>
  <si>
    <t>古丽娜·阿尼瓦尔别克</t>
  </si>
  <si>
    <t>沙湾市博邦房屋租赁服务有限公司</t>
  </si>
  <si>
    <t>张立河</t>
  </si>
  <si>
    <t>徐榕蔚</t>
  </si>
  <si>
    <t>徐倩</t>
  </si>
  <si>
    <t>朱晓雨</t>
  </si>
  <si>
    <t>宋强</t>
  </si>
  <si>
    <t>新疆瑞隆农业发展有限公司油脂分公司</t>
  </si>
  <si>
    <t>徐清柱</t>
  </si>
  <si>
    <t>刘燕燕</t>
  </si>
  <si>
    <t>王忠</t>
  </si>
  <si>
    <t>杨澜洁</t>
  </si>
  <si>
    <t>努尔买买提·巴拉提</t>
  </si>
  <si>
    <t>门翠花</t>
  </si>
  <si>
    <t>新疆汇农丰农资有限责任公司</t>
  </si>
  <si>
    <t>唐鸣鸣</t>
  </si>
  <si>
    <t>马文新</t>
  </si>
  <si>
    <t>新疆三合汇商贸有限责任公司</t>
  </si>
  <si>
    <t>杨晴煜（曾用名杨丽珍）</t>
  </si>
  <si>
    <t>新疆豁豁牙食品有限公司</t>
  </si>
  <si>
    <t>何新</t>
  </si>
  <si>
    <t>纪梦绮</t>
  </si>
  <si>
    <t>杨建</t>
  </si>
  <si>
    <t>窦兴波</t>
  </si>
  <si>
    <t>陈学辉</t>
  </si>
  <si>
    <t>新疆天舜铂鑫环保科技有限公司</t>
  </si>
  <si>
    <t>郭永雄</t>
  </si>
  <si>
    <t>安玉成</t>
  </si>
  <si>
    <t>张平</t>
  </si>
  <si>
    <t>冉林</t>
  </si>
  <si>
    <t>李雪莹</t>
  </si>
  <si>
    <t>高稳</t>
  </si>
  <si>
    <t>李旺鹏</t>
  </si>
  <si>
    <t>沙湾市皓疆农业发展有限公司</t>
  </si>
  <si>
    <t>闻燕</t>
  </si>
  <si>
    <t>杨志俊</t>
  </si>
  <si>
    <t>摆生海</t>
  </si>
  <si>
    <t>王思怡</t>
  </si>
  <si>
    <t>黄新凯</t>
  </si>
  <si>
    <t>江天培</t>
  </si>
  <si>
    <t>徐英俊</t>
  </si>
  <si>
    <t>新疆星飞源电力工程有限公司</t>
  </si>
  <si>
    <t>丁兆亮</t>
  </si>
  <si>
    <t>任健阁</t>
  </si>
  <si>
    <t>马新学</t>
  </si>
  <si>
    <t>徐步周</t>
  </si>
  <si>
    <t>贺继明</t>
  </si>
  <si>
    <t>杨胜英</t>
  </si>
  <si>
    <t>冉崇姝</t>
  </si>
  <si>
    <t>张永强</t>
  </si>
  <si>
    <t>张自臣</t>
  </si>
  <si>
    <t>李娜</t>
  </si>
  <si>
    <t>赵静</t>
  </si>
  <si>
    <t>冯江红</t>
  </si>
  <si>
    <t>林仲奇</t>
  </si>
  <si>
    <t>任健康</t>
  </si>
  <si>
    <t>万永辉</t>
  </si>
  <si>
    <t>付建伟</t>
  </si>
  <si>
    <t>沙湾市瑞银海棉业有限公司</t>
  </si>
  <si>
    <t>沙湾市志远机动车检测有限公司</t>
  </si>
  <si>
    <t>徐菁婉</t>
  </si>
  <si>
    <t>徐丽</t>
  </si>
  <si>
    <t>苏文婷</t>
  </si>
  <si>
    <t>沙湾盖瑞乳业有限责任公司</t>
  </si>
  <si>
    <t>马雪琴（单位）</t>
  </si>
  <si>
    <t>马雪琴（个人）</t>
  </si>
  <si>
    <t>玛迪娜·马河沙提（单位）</t>
  </si>
  <si>
    <t>玛迪娜·马河沙提（个人）</t>
  </si>
  <si>
    <t>马燕（单位）</t>
  </si>
  <si>
    <t>马燕（个人）</t>
  </si>
  <si>
    <r>
      <rPr>
        <sz val="9"/>
        <rFont val="宋体"/>
        <charset val="134"/>
      </rPr>
      <t>努尔艾力</t>
    </r>
    <r>
      <rPr>
        <sz val="9"/>
        <rFont val="MicrosoftYaHei"/>
        <charset val="134"/>
      </rPr>
      <t>·</t>
    </r>
    <r>
      <rPr>
        <sz val="9"/>
        <rFont val="宋体"/>
        <charset val="134"/>
      </rPr>
      <t>艾海提（单位）</t>
    </r>
  </si>
  <si>
    <r>
      <rPr>
        <sz val="9"/>
        <rFont val="宋体"/>
        <charset val="134"/>
      </rPr>
      <t>努尔艾力</t>
    </r>
    <r>
      <rPr>
        <sz val="9"/>
        <rFont val="MicrosoftYaHei"/>
        <charset val="134"/>
      </rPr>
      <t>·</t>
    </r>
    <r>
      <rPr>
        <sz val="9"/>
        <rFont val="宋体"/>
        <charset val="134"/>
      </rPr>
      <t>艾海提（个人）</t>
    </r>
  </si>
  <si>
    <t>凯撒乌·尔尼完（单位）</t>
  </si>
  <si>
    <t>凯撒乌·尔尼完（个人）</t>
  </si>
  <si>
    <t>热依扎·玻拉提</t>
  </si>
  <si>
    <t>叶拉曼·坎杰别克</t>
  </si>
  <si>
    <t>段佳慧</t>
  </si>
  <si>
    <t>叶里买克·切垦</t>
  </si>
  <si>
    <t>托丽哈乃·伊沙</t>
  </si>
  <si>
    <t>冯贵元</t>
  </si>
  <si>
    <t>薛萍</t>
  </si>
  <si>
    <t>江依力·阿力木汉</t>
  </si>
  <si>
    <t>杨茂兰</t>
  </si>
  <si>
    <t>黄涛</t>
  </si>
  <si>
    <t>洪都思·哈力汗</t>
  </si>
  <si>
    <t>努尔黑扎·木汗别克</t>
  </si>
  <si>
    <t>茹扎·玻拉提</t>
  </si>
  <si>
    <t>也吾江·切垦</t>
  </si>
  <si>
    <t>那扎尔·哈力汗</t>
  </si>
  <si>
    <t>王萍</t>
  </si>
  <si>
    <t>古丽达·哈里木拉提</t>
  </si>
  <si>
    <t>张浩文</t>
  </si>
  <si>
    <t>唐努尔·木拉提</t>
  </si>
  <si>
    <t>王伟</t>
  </si>
  <si>
    <t>新疆瑞禾绿色农业发展有限公司</t>
  </si>
  <si>
    <t>崔好阳</t>
  </si>
  <si>
    <t>新疆瑞隆农业发展有限责任公司</t>
  </si>
  <si>
    <t>张培建</t>
  </si>
  <si>
    <t>张亚芳</t>
  </si>
  <si>
    <t>王澎</t>
  </si>
  <si>
    <t>张军</t>
  </si>
  <si>
    <t>新疆新烨建设工程有限公司</t>
  </si>
  <si>
    <t>李建花</t>
  </si>
  <si>
    <t>陈辉霞</t>
  </si>
  <si>
    <t>李鑫</t>
  </si>
  <si>
    <t>李丽</t>
  </si>
  <si>
    <t>史丽莎</t>
  </si>
  <si>
    <t xml:space="preserve"> </t>
  </si>
  <si>
    <t>何龙</t>
  </si>
  <si>
    <t>李萍</t>
  </si>
  <si>
    <t>陈俊杰</t>
  </si>
  <si>
    <t>任建林</t>
  </si>
  <si>
    <t>王莉</t>
  </si>
  <si>
    <t>沙湾天山水泥有限责任公司</t>
  </si>
  <si>
    <t>张雨薇（单位）</t>
  </si>
  <si>
    <t>张雨薇（个人）</t>
  </si>
  <si>
    <t>比布特·加林（单位）</t>
  </si>
  <si>
    <t>比布特·加林（个人）</t>
  </si>
  <si>
    <t>沙湾市安亲乐学艺术培训有限公司</t>
  </si>
  <si>
    <t>闫波</t>
  </si>
  <si>
    <t>朱景铄</t>
  </si>
  <si>
    <t>阿丽兰·阿里木</t>
  </si>
  <si>
    <t>范婷</t>
  </si>
  <si>
    <t>张文静</t>
  </si>
  <si>
    <t>沙湾市盛博农业科技有限公司</t>
  </si>
  <si>
    <t>蔡飞</t>
  </si>
  <si>
    <t>刘明</t>
  </si>
  <si>
    <t>吴强</t>
  </si>
  <si>
    <t>王荣婷</t>
  </si>
  <si>
    <t>张新忠</t>
  </si>
  <si>
    <t xml:space="preserve"> 许飞</t>
  </si>
  <si>
    <t>赵东</t>
  </si>
  <si>
    <t>高寿卫</t>
  </si>
  <si>
    <t>张海龙</t>
  </si>
  <si>
    <t>段琴琴</t>
  </si>
  <si>
    <t>李娟</t>
  </si>
  <si>
    <t>彭栋成</t>
  </si>
  <si>
    <t>焦繁红</t>
  </si>
  <si>
    <t>赛尔江·赛力克</t>
  </si>
  <si>
    <t>哈依拉提·木哈塔尔</t>
  </si>
  <si>
    <t>杨坤</t>
  </si>
  <si>
    <t>曹春香</t>
  </si>
  <si>
    <t>买尔都·吐尔逊</t>
  </si>
  <si>
    <t>李馥羽</t>
  </si>
  <si>
    <t>王潭</t>
  </si>
  <si>
    <t>丁梦婷</t>
  </si>
  <si>
    <t>冯旭琪</t>
  </si>
  <si>
    <t>刘丙琪</t>
  </si>
  <si>
    <t>窦世鹏</t>
  </si>
  <si>
    <t>谢玲</t>
  </si>
  <si>
    <t>孙志强</t>
  </si>
  <si>
    <t>尹潇琨</t>
  </si>
  <si>
    <t>崔庆磊</t>
  </si>
  <si>
    <t>赵海燕</t>
  </si>
  <si>
    <t>李家永</t>
  </si>
  <si>
    <t>焦文才</t>
  </si>
  <si>
    <t>新疆新领域建设工程有限公司</t>
  </si>
  <si>
    <t>褚润玉</t>
  </si>
  <si>
    <t>沙湾市童年绘艺术培训有限公司</t>
  </si>
  <si>
    <t>吴瑞珂（单位）</t>
  </si>
  <si>
    <t>吴瑞珂（个人）</t>
  </si>
  <si>
    <t>王悦（单位）</t>
  </si>
  <si>
    <t>王悦（个人）</t>
  </si>
  <si>
    <t>陈冬雪</t>
  </si>
  <si>
    <t>张艳文</t>
  </si>
  <si>
    <t>申金庭</t>
  </si>
  <si>
    <t>房会</t>
  </si>
  <si>
    <t>张欣玉</t>
  </si>
  <si>
    <t>沙湾市丰达诚业商贸有限责任公司</t>
  </si>
  <si>
    <t>张旭辉</t>
  </si>
  <si>
    <t>沙湾市鑫管家财务咨询有限公司</t>
  </si>
  <si>
    <t>许志华</t>
  </si>
  <si>
    <t>赵亚菲</t>
  </si>
  <si>
    <t>赵晓荣</t>
  </si>
  <si>
    <t>陈丽超</t>
  </si>
  <si>
    <t>沙湾市新佰农业大数据服务有限公司</t>
  </si>
  <si>
    <t>孜叶尔德叶.木拉提</t>
  </si>
  <si>
    <t>尹帅哲</t>
  </si>
  <si>
    <t>林军</t>
  </si>
  <si>
    <t>沙湾市鑫垚农村产权流转交易中心有限公司</t>
  </si>
  <si>
    <t>吴锦梅</t>
  </si>
  <si>
    <t>许春梅</t>
  </si>
  <si>
    <t>范晓璇</t>
  </si>
  <si>
    <t>杜宏亮</t>
  </si>
  <si>
    <t>宗延玲</t>
  </si>
  <si>
    <t>王月娟</t>
  </si>
  <si>
    <t>仲永萍</t>
  </si>
  <si>
    <t>吕兰兰</t>
  </si>
  <si>
    <t>强微</t>
  </si>
  <si>
    <t>丁晓娟</t>
  </si>
  <si>
    <t>哈尼亚·哈毕旦</t>
  </si>
  <si>
    <t>宋洪军</t>
  </si>
  <si>
    <t>张鹏</t>
  </si>
  <si>
    <t>伊力扎提·阿里木江</t>
  </si>
  <si>
    <t>崔文欣</t>
  </si>
  <si>
    <t>赵圆圆</t>
  </si>
  <si>
    <t>沙湾市靖盛投资管理有限公司</t>
  </si>
  <si>
    <t>程旭昇</t>
  </si>
  <si>
    <t>李艳荣</t>
  </si>
  <si>
    <t>李玲</t>
  </si>
  <si>
    <t>党永保</t>
  </si>
  <si>
    <t>沙湾市大禹水利水电工程有限公司</t>
  </si>
  <si>
    <t>朱永成</t>
  </si>
  <si>
    <t>苏磊</t>
  </si>
  <si>
    <t>路菊燕</t>
  </si>
  <si>
    <t>赵盛</t>
  </si>
  <si>
    <t>彭英霞</t>
  </si>
  <si>
    <t>宋佳</t>
  </si>
  <si>
    <t>王天宇</t>
  </si>
  <si>
    <t>新疆万阳建设工程有限公司</t>
  </si>
  <si>
    <t>苏丹</t>
  </si>
  <si>
    <t>张宁</t>
  </si>
  <si>
    <t>库鲁棍·沙肯</t>
  </si>
  <si>
    <t>沙湾惠融投资有限公司</t>
  </si>
  <si>
    <t>窦永辉</t>
  </si>
  <si>
    <t>刘晓礼</t>
  </si>
  <si>
    <t>李彦锋</t>
  </si>
  <si>
    <t>王新军</t>
  </si>
  <si>
    <t>叶里布拉提.白思的拜</t>
  </si>
  <si>
    <t>沙湾中税财务服务有限公司</t>
  </si>
  <si>
    <t>纪尊贵</t>
  </si>
  <si>
    <t>雷祥</t>
  </si>
  <si>
    <t>于雪</t>
  </si>
  <si>
    <t>周欣怡</t>
  </si>
  <si>
    <t>新疆瑞嘉资产投资有限责任公司</t>
  </si>
  <si>
    <t>马玉芹</t>
  </si>
  <si>
    <t xml:space="preserve">一般劳动者 </t>
  </si>
  <si>
    <t>董天虎</t>
  </si>
  <si>
    <t>沙湾浩诺机械设备有限公司</t>
  </si>
  <si>
    <t>贾薇</t>
  </si>
  <si>
    <t>伸先锋</t>
  </si>
  <si>
    <t>沙湾市瑞邦物业服务有限责任公司</t>
  </si>
  <si>
    <t>董米荣</t>
  </si>
  <si>
    <t>张建花</t>
  </si>
  <si>
    <t>刘春生</t>
  </si>
  <si>
    <t>段文娟</t>
  </si>
  <si>
    <t>袁荣霞</t>
  </si>
  <si>
    <t>牟永莲</t>
  </si>
  <si>
    <t>马西艳</t>
  </si>
  <si>
    <t>宣大平</t>
  </si>
  <si>
    <t>鲁生军</t>
  </si>
  <si>
    <t>韩虹</t>
  </si>
  <si>
    <t>卜加尔古丽·阿卜力米提</t>
  </si>
  <si>
    <t>古丽沙依拉西·买尔汗</t>
  </si>
  <si>
    <t>杨兴龙</t>
  </si>
  <si>
    <t>马晓菲</t>
  </si>
  <si>
    <t>丁佳</t>
  </si>
  <si>
    <t>沙湾市乐居房地产中介服务有限公司</t>
  </si>
  <si>
    <t>张国华</t>
  </si>
  <si>
    <t>巴晓艳</t>
  </si>
  <si>
    <t>李荣</t>
  </si>
  <si>
    <t>沙依然古丽·巴特尔哈力</t>
  </si>
  <si>
    <t>克那尔·对山</t>
  </si>
  <si>
    <t>巴丽江·木先</t>
  </si>
  <si>
    <t>阿曼古丽·哈衣拉提</t>
  </si>
  <si>
    <t>沙湾市粮油购销有限责任公司</t>
  </si>
  <si>
    <t>高琳（单位）</t>
  </si>
  <si>
    <t>高琳（个人）</t>
  </si>
  <si>
    <t>庄雨竹</t>
  </si>
  <si>
    <t>吴玉雯</t>
  </si>
  <si>
    <t>瓦力·热斯别克</t>
  </si>
  <si>
    <t>韩旭</t>
  </si>
  <si>
    <t>梁忠</t>
  </si>
  <si>
    <t>新疆锦恩农业发展有限公司</t>
  </si>
  <si>
    <t>王新成</t>
  </si>
  <si>
    <t>陈利俊</t>
  </si>
  <si>
    <t>新疆天赐圣泉旅游发展有限公司</t>
  </si>
  <si>
    <t>金余</t>
  </si>
  <si>
    <t>詹超</t>
  </si>
  <si>
    <t>何书林</t>
  </si>
  <si>
    <t>金志华</t>
  </si>
  <si>
    <t>赵金玲</t>
  </si>
  <si>
    <t>张江营</t>
  </si>
  <si>
    <t>吕淑雯</t>
  </si>
  <si>
    <t>沙湾税企通财务服务有限公司</t>
  </si>
  <si>
    <t>黄莉婷(单位）</t>
  </si>
  <si>
    <t>黄莉婷（个人）</t>
  </si>
  <si>
    <t>塔城恒基武装守护押运有限责任公司沙湾分公司</t>
  </si>
  <si>
    <t>田祥基</t>
  </si>
  <si>
    <t>邢晓峰</t>
  </si>
  <si>
    <t>哈斯旦·阿旦</t>
  </si>
  <si>
    <t>毛秋华</t>
  </si>
  <si>
    <t>阿衣木古丽·拜克</t>
  </si>
  <si>
    <t>新疆众泰汇鑫化工有限责任公司</t>
  </si>
  <si>
    <t>王闻</t>
  </si>
  <si>
    <t>王金烨</t>
  </si>
  <si>
    <t xml:space="preserve">周庆超         </t>
  </si>
  <si>
    <t>周庆国</t>
  </si>
  <si>
    <t>周庆峰</t>
  </si>
  <si>
    <t>张仿震</t>
  </si>
  <si>
    <t>刘恒斌</t>
  </si>
  <si>
    <t>陈克平</t>
  </si>
  <si>
    <t>赵红收</t>
  </si>
  <si>
    <t>张芳利</t>
  </si>
  <si>
    <t>田昌胜</t>
  </si>
  <si>
    <t>李玉江</t>
  </si>
  <si>
    <t>刘建平</t>
  </si>
  <si>
    <t>苏传伟</t>
  </si>
  <si>
    <t xml:space="preserve">田昌利 </t>
  </si>
  <si>
    <t>李根</t>
  </si>
  <si>
    <t>沙湾市宛珊艺术培训有限公司</t>
  </si>
  <si>
    <t>陈才萍</t>
  </si>
  <si>
    <t>李凡</t>
  </si>
  <si>
    <t>艾斯凯尔·艾尔肯</t>
  </si>
  <si>
    <t>何晓萍</t>
  </si>
  <si>
    <t>张芳</t>
  </si>
  <si>
    <t>新疆沃谷农业发展有限公司</t>
  </si>
  <si>
    <t>代江浩</t>
  </si>
  <si>
    <t>朱彩薇</t>
  </si>
  <si>
    <t>沙湾市迈昂职业技能培训有限公司</t>
  </si>
  <si>
    <t>李胜利</t>
  </si>
  <si>
    <t>杨家祥</t>
  </si>
  <si>
    <t>新疆顺安宝职业技能考核服务有限公司</t>
  </si>
  <si>
    <t>张萌</t>
  </si>
  <si>
    <r>
      <rPr>
        <sz val="9"/>
        <color theme="1"/>
        <rFont val="宋体"/>
        <charset val="134"/>
        <scheme val="minor"/>
      </rPr>
      <t>阿依曼</t>
    </r>
    <r>
      <rPr>
        <sz val="9"/>
        <color theme="1"/>
        <rFont val="仿宋"/>
        <charset val="134"/>
      </rPr>
      <t>·</t>
    </r>
    <r>
      <rPr>
        <sz val="9"/>
        <color theme="1"/>
        <rFont val="宋体"/>
        <charset val="134"/>
        <scheme val="minor"/>
      </rPr>
      <t>艾尼瓦尔</t>
    </r>
  </si>
  <si>
    <t>李转娣</t>
  </si>
  <si>
    <t>茹菲娜·艾克拜</t>
  </si>
  <si>
    <t>沙湾市惠农万家商贸有限公司</t>
  </si>
  <si>
    <t>梁丹</t>
  </si>
  <si>
    <t>张伟</t>
  </si>
  <si>
    <t>沙湾市韦哲机器人科技有限公司</t>
  </si>
  <si>
    <t>常乐</t>
  </si>
  <si>
    <t>塔玛夏·叶勒买克</t>
  </si>
  <si>
    <t>李攀攀</t>
  </si>
  <si>
    <t>新疆天成富盛建设工程有限责任公司</t>
  </si>
  <si>
    <t>徐红霞</t>
  </si>
  <si>
    <t>马永环</t>
  </si>
  <si>
    <t>陈强</t>
  </si>
  <si>
    <t>潘婷</t>
  </si>
  <si>
    <t>安小隆</t>
  </si>
  <si>
    <t>杨淑鸿</t>
  </si>
  <si>
    <t>新疆龙之景建筑劳务服务有限责任公司</t>
  </si>
  <si>
    <t>侯文军</t>
  </si>
  <si>
    <t>新疆广海记农业科技发展有限公司</t>
  </si>
  <si>
    <t>陈瑾</t>
  </si>
  <si>
    <t>闵海燕（单位）</t>
  </si>
  <si>
    <t>闵海燕（个人）</t>
  </si>
  <si>
    <t>魏玉乾</t>
  </si>
  <si>
    <t>杨肖</t>
  </si>
  <si>
    <t>沙湾市时代宜佳物业服务有限公司</t>
  </si>
  <si>
    <t>全玉英</t>
  </si>
  <si>
    <t>沙湾市汇美聚扬企业管理咨询服务有限公司</t>
  </si>
  <si>
    <t>孙玲羽</t>
  </si>
  <si>
    <t>巴瑞莉</t>
  </si>
  <si>
    <t>孙继峰</t>
  </si>
  <si>
    <t>陈小红</t>
  </si>
  <si>
    <t>秦瑛杰</t>
  </si>
  <si>
    <t>姚建东</t>
  </si>
  <si>
    <t xml:space="preserve"> 女</t>
  </si>
  <si>
    <t>沙湾市雄孩子机器人科技有限公司</t>
  </si>
  <si>
    <t>李紫薇（单位）</t>
  </si>
  <si>
    <t>李紫薇（个人）</t>
  </si>
  <si>
    <t>沙湾市小爽艺术培训有限公司</t>
  </si>
  <si>
    <t>梅换换</t>
  </si>
  <si>
    <t>王凡</t>
  </si>
  <si>
    <t>刘亚鹏</t>
  </si>
  <si>
    <t>新疆昌粮油脂集团沙湾有限责任公司</t>
  </si>
  <si>
    <t>葛小英</t>
  </si>
  <si>
    <t>杨红萍</t>
  </si>
  <si>
    <t>闫庆东</t>
  </si>
  <si>
    <t>王新峰</t>
  </si>
  <si>
    <t>李宗科</t>
  </si>
  <si>
    <t>贾德疆</t>
  </si>
  <si>
    <t>王琦军</t>
  </si>
  <si>
    <t>王晓堂</t>
  </si>
  <si>
    <t>窦世纲</t>
  </si>
  <si>
    <t>罗海霞</t>
  </si>
  <si>
    <t>郭建</t>
  </si>
  <si>
    <t>袁雪峰</t>
  </si>
  <si>
    <t>张奎</t>
  </si>
  <si>
    <t>马建鹏</t>
  </si>
  <si>
    <t>张彦涛</t>
  </si>
  <si>
    <t>李威</t>
  </si>
  <si>
    <t>新疆优农百丰农业发展有限公司</t>
  </si>
  <si>
    <t>赵贤华</t>
  </si>
  <si>
    <t>赵斌</t>
  </si>
  <si>
    <t>赵彩霞</t>
  </si>
  <si>
    <t>新疆瑞晟城市投资发展（集团）有限公司</t>
  </si>
  <si>
    <t>魏萍</t>
  </si>
  <si>
    <t>张芳舒</t>
  </si>
  <si>
    <t>郭甜</t>
  </si>
  <si>
    <t>张玉莹</t>
  </si>
  <si>
    <t>王海珊</t>
  </si>
  <si>
    <t>吴梅</t>
  </si>
  <si>
    <t>张文艳</t>
  </si>
  <si>
    <t>咸  凤</t>
  </si>
  <si>
    <t>曹希敏</t>
  </si>
  <si>
    <t>窦红梅</t>
  </si>
  <si>
    <t>朱  晶</t>
  </si>
  <si>
    <t>唐春娟</t>
  </si>
  <si>
    <t>何建莉</t>
  </si>
  <si>
    <t>朱成晓</t>
  </si>
  <si>
    <t>孙童璐</t>
  </si>
  <si>
    <t>胡鑫</t>
  </si>
  <si>
    <t>蒋亮</t>
  </si>
  <si>
    <t>杨新明</t>
  </si>
  <si>
    <t>李斌</t>
  </si>
  <si>
    <t>司文轩</t>
  </si>
  <si>
    <t>马文杰</t>
  </si>
  <si>
    <t>王伟杰</t>
  </si>
  <si>
    <t>新疆联硕工程管理有限责任公司</t>
  </si>
  <si>
    <t>杨敏</t>
  </si>
  <si>
    <t>王萌</t>
  </si>
  <si>
    <t>沙湾市九丰农业科技有限公司</t>
  </si>
  <si>
    <t>丁洁瑜</t>
  </si>
  <si>
    <t>苏保丞</t>
  </si>
  <si>
    <t>王庆飞</t>
  </si>
  <si>
    <t>黎梦瑶</t>
  </si>
  <si>
    <t>刘红平</t>
  </si>
  <si>
    <t>赵金</t>
  </si>
  <si>
    <t>新疆苏隆建设有限责任公司</t>
  </si>
  <si>
    <t>张继武</t>
  </si>
  <si>
    <t>1</t>
  </si>
  <si>
    <t>覃彪</t>
  </si>
  <si>
    <t>翟玉博</t>
  </si>
  <si>
    <t>何勇</t>
  </si>
  <si>
    <t>李秀艳</t>
  </si>
  <si>
    <t>陈艳林</t>
  </si>
  <si>
    <t>李红艳</t>
  </si>
  <si>
    <t>郭美婷</t>
  </si>
  <si>
    <t>冯毕玉</t>
  </si>
  <si>
    <t>沙湾市思源水务有限公司</t>
  </si>
  <si>
    <t>巩雪</t>
  </si>
  <si>
    <t>虞金梁</t>
  </si>
  <si>
    <t>郭致远</t>
  </si>
  <si>
    <t>段新泉</t>
  </si>
  <si>
    <t>梁征</t>
  </si>
  <si>
    <t>袁卫疆</t>
  </si>
  <si>
    <t>曹译文</t>
  </si>
  <si>
    <t>郭海潮（单位）</t>
  </si>
  <si>
    <t>郭海潮（个人）</t>
  </si>
  <si>
    <t>高梦婵</t>
  </si>
  <si>
    <t>刘萱</t>
  </si>
  <si>
    <t>阿依生巴提·居曼</t>
  </si>
  <si>
    <t>万海明</t>
  </si>
  <si>
    <t>马超</t>
  </si>
  <si>
    <t xml:space="preserve">新疆鑫水工程建设有限公司
</t>
  </si>
  <si>
    <t>禹振涛</t>
  </si>
  <si>
    <t>陈华业</t>
  </si>
  <si>
    <t>朱志远</t>
  </si>
  <si>
    <t>杨学武</t>
  </si>
  <si>
    <t>张建设</t>
  </si>
  <si>
    <t>朱新涛</t>
  </si>
  <si>
    <t>杨振超</t>
  </si>
  <si>
    <t>魏宇鸿</t>
  </si>
  <si>
    <t>孔得龙</t>
  </si>
  <si>
    <t>王永凯</t>
  </si>
  <si>
    <t>艾克热木·阿尼万</t>
  </si>
  <si>
    <t>王宏</t>
  </si>
  <si>
    <t>李新</t>
  </si>
  <si>
    <t>何玉龙</t>
  </si>
  <si>
    <t>韩忠强</t>
  </si>
  <si>
    <t>许尔春</t>
  </si>
  <si>
    <t>陈茂才</t>
  </si>
  <si>
    <t>范新明</t>
  </si>
  <si>
    <t>蔡军</t>
  </si>
  <si>
    <t xml:space="preserve">沙湾市鑫能恒泰热力有限公司
</t>
  </si>
  <si>
    <t>郑继光</t>
  </si>
  <si>
    <t>王海霞</t>
  </si>
  <si>
    <t>李飞</t>
  </si>
  <si>
    <t>王建明</t>
  </si>
  <si>
    <t>苏国才</t>
  </si>
  <si>
    <t>张金贵</t>
  </si>
  <si>
    <t>袁国军</t>
  </si>
  <si>
    <t>池建中</t>
  </si>
  <si>
    <t>李睿恺</t>
  </si>
  <si>
    <t>阿依古丽·沙尔合提</t>
  </si>
  <si>
    <t>张秀兰</t>
  </si>
  <si>
    <t>杨旭勇</t>
  </si>
  <si>
    <t>邸文广</t>
  </si>
  <si>
    <t>胡建新</t>
  </si>
  <si>
    <t>张俊</t>
  </si>
  <si>
    <t>韩磊</t>
  </si>
  <si>
    <t>吴兆国</t>
  </si>
  <si>
    <t>刘瑞祥</t>
  </si>
  <si>
    <t>杨怀</t>
  </si>
  <si>
    <t>图尔洪·吾舒尔</t>
  </si>
  <si>
    <t>张均新</t>
  </si>
  <si>
    <t>付庆宝</t>
  </si>
  <si>
    <t>张秀成</t>
  </si>
  <si>
    <t>朱新民</t>
  </si>
  <si>
    <t>赵小平</t>
  </si>
  <si>
    <t>廖小军</t>
  </si>
  <si>
    <t>程桂龙（单位）</t>
  </si>
  <si>
    <t>程桂龙（个人）</t>
  </si>
  <si>
    <t>艾力·阿不都</t>
  </si>
  <si>
    <t>张东国</t>
  </si>
  <si>
    <t>马海基</t>
  </si>
  <si>
    <t>安晓岩</t>
  </si>
  <si>
    <t>宋建忠</t>
  </si>
  <si>
    <t>刘梅洁</t>
  </si>
  <si>
    <t>李雪萍</t>
  </si>
  <si>
    <t>孔祥兰</t>
  </si>
  <si>
    <t>张新泽</t>
  </si>
  <si>
    <t>王婧</t>
  </si>
  <si>
    <t>苏同盼</t>
  </si>
  <si>
    <t>张峰辉</t>
  </si>
  <si>
    <t>叶尔凡·亚森江</t>
  </si>
  <si>
    <t>史晓龙（单位）</t>
  </si>
  <si>
    <t>史晓龙（个人）</t>
  </si>
  <si>
    <t>郑千秋</t>
  </si>
  <si>
    <t xml:space="preserve">沙湾市鑫辰惠物业管理服务有限责任公司
</t>
  </si>
  <si>
    <t>李琴</t>
  </si>
  <si>
    <t>尚亚娟</t>
  </si>
  <si>
    <t>阿依登古丽·哈依尔汉</t>
  </si>
  <si>
    <t>薛红梅</t>
  </si>
  <si>
    <t>滕文红</t>
  </si>
  <si>
    <t>张瑞</t>
  </si>
  <si>
    <t>陈晓敏</t>
  </si>
  <si>
    <t>马小梅</t>
  </si>
  <si>
    <t>郭金梅</t>
  </si>
  <si>
    <t>王瑞</t>
  </si>
  <si>
    <t>阿曼古丽·艾别斯</t>
  </si>
  <si>
    <t>努尔古丽·吾拉了白拜</t>
  </si>
  <si>
    <t>古丽努尔·大可得汗</t>
  </si>
  <si>
    <t>阿米娜·达克什</t>
  </si>
  <si>
    <t>呼美娴</t>
  </si>
  <si>
    <t>曹雪梅</t>
  </si>
  <si>
    <t>陈佳玉</t>
  </si>
  <si>
    <t>吴应玮</t>
  </si>
  <si>
    <t>潘丽</t>
  </si>
  <si>
    <t>杜温馨</t>
  </si>
  <si>
    <t>藏族</t>
  </si>
  <si>
    <t>克里不丁</t>
  </si>
  <si>
    <t>党娟娟</t>
  </si>
  <si>
    <t>贾美蓉</t>
  </si>
  <si>
    <t>张丽艳</t>
  </si>
  <si>
    <t>樊石磊</t>
  </si>
  <si>
    <t>曼克不白·哈力克</t>
  </si>
  <si>
    <t>李轷</t>
  </si>
  <si>
    <t>沙湾市天宝绿色食品有限公司</t>
  </si>
  <si>
    <t>张勇</t>
  </si>
  <si>
    <t>谢秋艳</t>
  </si>
  <si>
    <t>袁航</t>
  </si>
  <si>
    <t>哈丽亚·吐尔地别克</t>
  </si>
  <si>
    <t>赵海龙</t>
  </si>
  <si>
    <t>杨颖慧</t>
  </si>
  <si>
    <t>陈成</t>
  </si>
  <si>
    <t>杨正英</t>
  </si>
  <si>
    <t>胡小斌</t>
  </si>
  <si>
    <t>党福珍</t>
  </si>
  <si>
    <t>张小龙</t>
  </si>
  <si>
    <t>苏雪瑶</t>
  </si>
  <si>
    <t>杰恩斯别克·乌拉孜拜</t>
  </si>
  <si>
    <t>马雷</t>
  </si>
  <si>
    <t>新疆天舜众鑫沥青有限责任公司</t>
  </si>
  <si>
    <t>刘倩</t>
  </si>
  <si>
    <t>孙庭</t>
  </si>
  <si>
    <t>张春红</t>
  </si>
  <si>
    <t>邸永斌</t>
  </si>
  <si>
    <t>黄蓉</t>
  </si>
  <si>
    <t>刘大明</t>
  </si>
  <si>
    <t>王永忠</t>
  </si>
  <si>
    <t>李长青（单位）</t>
  </si>
  <si>
    <t>李长青（个人）</t>
  </si>
  <si>
    <t>安志强</t>
  </si>
  <si>
    <t>刘心如（单位）</t>
  </si>
  <si>
    <t>刘心如（个人）</t>
  </si>
  <si>
    <t>曾宪华（单位）</t>
  </si>
  <si>
    <t>曾宪华（个人）</t>
  </si>
  <si>
    <t>孙志文</t>
  </si>
  <si>
    <t>徐谦</t>
  </si>
  <si>
    <t>总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</si>
</sst>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3"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666666"/>
      <name val="宋体"/>
      <charset val="134"/>
    </font>
    <font>
      <sz val="9"/>
      <name val="黑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9"/>
      <color rgb="FF000000"/>
      <name val="STSong-Light"/>
      <charset val="134"/>
    </font>
    <font>
      <sz val="9"/>
      <name val="MicrosoftYaHei"/>
      <charset val="134"/>
    </font>
    <font>
      <sz val="9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>
      <alignment vertical="center"/>
    </xf>
    <xf numFmtId="0" fontId="29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0" borderId="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8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30" borderId="15" applyNumberFormat="0" applyAlignment="0" applyProtection="0">
      <alignment vertical="center"/>
    </xf>
    <xf numFmtId="0" fontId="47" fillId="30" borderId="9" applyNumberFormat="0" applyAlignment="0" applyProtection="0">
      <alignment vertical="center"/>
    </xf>
    <xf numFmtId="0" fontId="37" fillId="18" borderId="11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49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 shrinkToFit="1"/>
    </xf>
    <xf numFmtId="0" fontId="1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1" xfId="79" applyNumberFormat="1" applyFont="1" applyFill="1" applyBorder="1" applyAlignment="1">
      <alignment horizontal="center" vertical="center" wrapText="1"/>
    </xf>
    <xf numFmtId="0" fontId="11" fillId="0" borderId="1" xfId="81" applyNumberFormat="1" applyFont="1" applyFill="1" applyBorder="1" applyAlignment="1">
      <alignment horizontal="center" vertical="center" wrapText="1"/>
    </xf>
    <xf numFmtId="0" fontId="12" fillId="0" borderId="1" xfId="8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79" applyNumberFormat="1" applyFont="1" applyFill="1" applyBorder="1" applyAlignment="1">
      <alignment horizontal="center" vertical="center" wrapText="1"/>
    </xf>
    <xf numFmtId="0" fontId="12" fillId="0" borderId="1" xfId="81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2" fillId="2" borderId="1" xfId="8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65" applyNumberFormat="1" applyFont="1" applyFill="1" applyBorder="1" applyAlignment="1">
      <alignment horizontal="center" vertical="center" wrapText="1"/>
    </xf>
    <xf numFmtId="0" fontId="22" fillId="0" borderId="1" xfId="65" applyNumberFormat="1" applyFont="1" applyFill="1" applyBorder="1" applyAlignment="1">
      <alignment horizontal="center" vertical="center" wrapText="1"/>
    </xf>
    <xf numFmtId="0" fontId="7" fillId="0" borderId="1" xfId="65" applyNumberFormat="1" applyFont="1" applyFill="1" applyBorder="1" applyAlignment="1">
      <alignment horizontal="center" vertical="center" wrapText="1"/>
    </xf>
    <xf numFmtId="0" fontId="6" fillId="0" borderId="1" xfId="83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</cellXfs>
  <cellStyles count="85">
    <cellStyle name="常规" xfId="0" builtinId="0"/>
    <cellStyle name="常规 23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16 2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11 2" xfId="59"/>
    <cellStyle name="常规 14" xfId="60"/>
    <cellStyle name="常规 14 2" xfId="61"/>
    <cellStyle name="常规 2" xfId="62"/>
    <cellStyle name="常规 23" xfId="63"/>
    <cellStyle name="常规 23 2" xfId="64"/>
    <cellStyle name="常规 3" xfId="65"/>
    <cellStyle name="常规 4" xfId="66"/>
    <cellStyle name="常规 4 2" xfId="67"/>
    <cellStyle name="常规 5" xfId="68"/>
    <cellStyle name="常规 6 2" xfId="69"/>
    <cellStyle name="常规 7" xfId="70"/>
    <cellStyle name="常规 7 2" xfId="71"/>
    <cellStyle name="常规 8" xfId="72"/>
    <cellStyle name="常规 9" xfId="73"/>
    <cellStyle name="常规 9 2" xfId="74"/>
    <cellStyle name="常规_Sheet3_2" xfId="75"/>
    <cellStyle name="常规_Sheet4" xfId="76"/>
    <cellStyle name="常规_Sheet1" xfId="77"/>
    <cellStyle name="常规 55" xfId="78"/>
    <cellStyle name="常规 13" xfId="79"/>
    <cellStyle name="常规 17" xfId="80"/>
    <cellStyle name="常规 15" xfId="81"/>
    <cellStyle name="常规 2 2" xfId="82"/>
    <cellStyle name="常规 3 2" xfId="83"/>
    <cellStyle name="常规 4 3" xfId="8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0"/>
  <sheetViews>
    <sheetView tabSelected="1" workbookViewId="0">
      <selection activeCell="S4" sqref="S4"/>
    </sheetView>
  </sheetViews>
  <sheetFormatPr defaultColWidth="8.8" defaultRowHeight="12"/>
  <cols>
    <col min="1" max="1" width="4.3" style="1" customWidth="1"/>
    <col min="2" max="2" width="16.4" style="1" customWidth="1"/>
    <col min="3" max="3" width="3.7" style="1" customWidth="1"/>
    <col min="4" max="4" width="9.8" style="1" customWidth="1"/>
    <col min="5" max="5" width="4" style="1" customWidth="1"/>
    <col min="6" max="7" width="8.8" style="1"/>
    <col min="8" max="8" width="4" style="1" customWidth="1"/>
    <col min="9" max="11" width="8.8" style="1"/>
    <col min="12" max="12" width="4.7" style="1" customWidth="1"/>
    <col min="13" max="13" width="11.5" style="1"/>
    <col min="14" max="14" width="9.6" style="1"/>
    <col min="15" max="16384" width="8.8" style="1"/>
  </cols>
  <sheetData>
    <row r="1" s="1" customFormat="1" ht="2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spans="1:13">
      <c r="A3" s="4" t="s">
        <v>1</v>
      </c>
      <c r="B3" s="4" t="s">
        <v>2</v>
      </c>
      <c r="C3" s="5" t="s">
        <v>1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/>
      <c r="K3" s="5"/>
      <c r="L3" s="5" t="s">
        <v>9</v>
      </c>
      <c r="M3" s="5" t="s">
        <v>10</v>
      </c>
    </row>
    <row r="4" s="1" customFormat="1" ht="80" customHeight="1" spans="1:13">
      <c r="A4" s="4"/>
      <c r="B4" s="4"/>
      <c r="C4" s="5"/>
      <c r="D4" s="5"/>
      <c r="E4" s="5"/>
      <c r="F4" s="5"/>
      <c r="G4" s="5"/>
      <c r="H4" s="5"/>
      <c r="I4" s="5" t="s">
        <v>11</v>
      </c>
      <c r="J4" s="5" t="s">
        <v>12</v>
      </c>
      <c r="K4" s="5" t="s">
        <v>13</v>
      </c>
      <c r="L4" s="5"/>
      <c r="M4" s="5"/>
    </row>
    <row r="5" s="1" customFormat="1" ht="26" customHeight="1" spans="1:13">
      <c r="A5" s="6">
        <v>1</v>
      </c>
      <c r="B5" s="6" t="s">
        <v>14</v>
      </c>
      <c r="C5" s="7">
        <v>1</v>
      </c>
      <c r="D5" s="7" t="s">
        <v>15</v>
      </c>
      <c r="E5" s="8" t="s">
        <v>16</v>
      </c>
      <c r="F5" s="8" t="s">
        <v>17</v>
      </c>
      <c r="G5" s="8" t="s">
        <v>18</v>
      </c>
      <c r="H5" s="9">
        <v>25</v>
      </c>
      <c r="I5" s="9">
        <v>732</v>
      </c>
      <c r="J5" s="38"/>
      <c r="K5" s="38"/>
      <c r="L5" s="9">
        <v>1</v>
      </c>
      <c r="M5" s="23">
        <v>732</v>
      </c>
    </row>
    <row r="6" s="1" customFormat="1" ht="26" customHeight="1" spans="1:13">
      <c r="A6" s="1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39">
        <v>732</v>
      </c>
    </row>
    <row r="7" s="1" customFormat="1" ht="26" customHeight="1" spans="1:13">
      <c r="A7" s="6">
        <v>2</v>
      </c>
      <c r="B7" s="6" t="s">
        <v>20</v>
      </c>
      <c r="C7" s="7">
        <v>1</v>
      </c>
      <c r="D7" s="12" t="s">
        <v>21</v>
      </c>
      <c r="E7" s="12" t="s">
        <v>16</v>
      </c>
      <c r="F7" s="8" t="s">
        <v>17</v>
      </c>
      <c r="G7" s="8" t="s">
        <v>18</v>
      </c>
      <c r="H7" s="9">
        <v>15</v>
      </c>
      <c r="I7" s="9">
        <v>732</v>
      </c>
      <c r="J7" s="38"/>
      <c r="K7" s="38"/>
      <c r="L7" s="9">
        <v>1</v>
      </c>
      <c r="M7" s="23">
        <v>732</v>
      </c>
    </row>
    <row r="8" s="1" customFormat="1" ht="26" customHeight="1" spans="1:13">
      <c r="A8" s="6"/>
      <c r="B8" s="6"/>
      <c r="C8" s="7">
        <v>2</v>
      </c>
      <c r="D8" s="7" t="s">
        <v>22</v>
      </c>
      <c r="E8" s="8" t="s">
        <v>16</v>
      </c>
      <c r="F8" s="8" t="s">
        <v>23</v>
      </c>
      <c r="G8" s="8" t="s">
        <v>18</v>
      </c>
      <c r="H8" s="9">
        <v>10</v>
      </c>
      <c r="I8" s="9">
        <v>732</v>
      </c>
      <c r="J8" s="38"/>
      <c r="K8" s="38"/>
      <c r="L8" s="9">
        <v>1</v>
      </c>
      <c r="M8" s="23">
        <v>732</v>
      </c>
    </row>
    <row r="9" ht="26" customHeight="1" spans="1:13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40"/>
      <c r="M9" s="11">
        <f>SUM(M7:M8)</f>
        <v>1464</v>
      </c>
    </row>
    <row r="10" ht="26" customHeight="1" spans="1:13">
      <c r="A10" s="6">
        <v>3</v>
      </c>
      <c r="B10" s="15" t="s">
        <v>24</v>
      </c>
      <c r="C10" s="16">
        <v>1</v>
      </c>
      <c r="D10" s="16" t="s">
        <v>25</v>
      </c>
      <c r="E10" s="17" t="s">
        <v>26</v>
      </c>
      <c r="F10" s="8" t="s">
        <v>17</v>
      </c>
      <c r="G10" s="18" t="s">
        <v>18</v>
      </c>
      <c r="H10" s="16">
        <v>27</v>
      </c>
      <c r="I10" s="16">
        <v>732</v>
      </c>
      <c r="J10" s="41"/>
      <c r="K10" s="41"/>
      <c r="L10" s="16">
        <v>1</v>
      </c>
      <c r="M10" s="16">
        <v>732</v>
      </c>
    </row>
    <row r="11" ht="26" customHeight="1" spans="1:13">
      <c r="A11" s="6"/>
      <c r="B11" s="15"/>
      <c r="C11" s="16">
        <v>2</v>
      </c>
      <c r="D11" s="16" t="s">
        <v>27</v>
      </c>
      <c r="E11" s="17" t="s">
        <v>16</v>
      </c>
      <c r="F11" s="8" t="s">
        <v>17</v>
      </c>
      <c r="G11" s="18" t="s">
        <v>18</v>
      </c>
      <c r="H11" s="16">
        <v>6</v>
      </c>
      <c r="I11" s="16">
        <v>732</v>
      </c>
      <c r="J11" s="41"/>
      <c r="K11" s="41"/>
      <c r="L11" s="16">
        <v>1</v>
      </c>
      <c r="M11" s="16">
        <v>732</v>
      </c>
    </row>
    <row r="12" ht="26" customHeight="1" spans="1:13">
      <c r="A12" s="6"/>
      <c r="B12" s="15"/>
      <c r="C12" s="16">
        <v>3</v>
      </c>
      <c r="D12" s="16" t="s">
        <v>28</v>
      </c>
      <c r="E12" s="17" t="s">
        <v>16</v>
      </c>
      <c r="F12" s="8" t="s">
        <v>17</v>
      </c>
      <c r="G12" s="18" t="s">
        <v>18</v>
      </c>
      <c r="H12" s="16">
        <v>1</v>
      </c>
      <c r="I12" s="16">
        <v>776</v>
      </c>
      <c r="J12" s="41"/>
      <c r="K12" s="41"/>
      <c r="L12" s="16">
        <v>1</v>
      </c>
      <c r="M12" s="16">
        <v>776</v>
      </c>
    </row>
    <row r="13" ht="26" customHeight="1" spans="1:13">
      <c r="A13" s="13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40"/>
      <c r="M13" s="42">
        <f>SUM(M10:M12)</f>
        <v>2240</v>
      </c>
    </row>
    <row r="14" ht="26" customHeight="1" spans="1:13">
      <c r="A14" s="19">
        <v>4</v>
      </c>
      <c r="B14" s="19" t="s">
        <v>29</v>
      </c>
      <c r="C14" s="20">
        <v>1</v>
      </c>
      <c r="D14" s="20" t="s">
        <v>30</v>
      </c>
      <c r="E14" s="21" t="s">
        <v>26</v>
      </c>
      <c r="F14" s="8" t="s">
        <v>17</v>
      </c>
      <c r="G14" s="21" t="s">
        <v>18</v>
      </c>
      <c r="H14" s="22">
        <v>11</v>
      </c>
      <c r="I14" s="22">
        <v>960</v>
      </c>
      <c r="J14" s="43"/>
      <c r="K14" s="43"/>
      <c r="L14" s="22">
        <v>1</v>
      </c>
      <c r="M14" s="22">
        <f>I14+J14+K14</f>
        <v>960</v>
      </c>
    </row>
    <row r="15" ht="26" customHeight="1" spans="1:13">
      <c r="A15" s="19"/>
      <c r="B15" s="19"/>
      <c r="C15" s="20">
        <v>2</v>
      </c>
      <c r="D15" s="20" t="s">
        <v>31</v>
      </c>
      <c r="E15" s="21" t="s">
        <v>16</v>
      </c>
      <c r="F15" s="8" t="s">
        <v>17</v>
      </c>
      <c r="G15" s="21" t="s">
        <v>18</v>
      </c>
      <c r="H15" s="22">
        <v>11</v>
      </c>
      <c r="I15" s="22">
        <v>880</v>
      </c>
      <c r="J15" s="43"/>
      <c r="K15" s="43"/>
      <c r="L15" s="22">
        <v>1</v>
      </c>
      <c r="M15" s="22">
        <f>I15+J15+K15</f>
        <v>880</v>
      </c>
    </row>
    <row r="16" ht="26" customHeight="1" spans="1:13">
      <c r="A16" s="19"/>
      <c r="B16" s="19"/>
      <c r="C16" s="20">
        <v>3</v>
      </c>
      <c r="D16" s="20" t="s">
        <v>32</v>
      </c>
      <c r="E16" s="21" t="s">
        <v>16</v>
      </c>
      <c r="F16" s="8" t="s">
        <v>17</v>
      </c>
      <c r="G16" s="21" t="s">
        <v>18</v>
      </c>
      <c r="H16" s="22">
        <v>6</v>
      </c>
      <c r="I16" s="22">
        <v>732</v>
      </c>
      <c r="J16" s="43"/>
      <c r="K16" s="43"/>
      <c r="L16" s="22">
        <v>1</v>
      </c>
      <c r="M16" s="22">
        <f>I16+J16+K16</f>
        <v>732</v>
      </c>
    </row>
    <row r="17" ht="26" customHeight="1" spans="1:13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40"/>
      <c r="M17" s="44">
        <f>SUM(M14:M16)</f>
        <v>2572</v>
      </c>
    </row>
    <row r="18" ht="26" customHeight="1" spans="1:13">
      <c r="A18" s="19">
        <v>5</v>
      </c>
      <c r="B18" s="19" t="s">
        <v>33</v>
      </c>
      <c r="C18" s="20">
        <v>1</v>
      </c>
      <c r="D18" s="20" t="s">
        <v>34</v>
      </c>
      <c r="E18" s="21" t="s">
        <v>16</v>
      </c>
      <c r="F18" s="8" t="s">
        <v>17</v>
      </c>
      <c r="G18" s="21" t="s">
        <v>18</v>
      </c>
      <c r="H18" s="22">
        <v>6</v>
      </c>
      <c r="I18" s="22">
        <v>732</v>
      </c>
      <c r="J18" s="43"/>
      <c r="K18" s="43"/>
      <c r="L18" s="22">
        <v>1</v>
      </c>
      <c r="M18" s="22">
        <f>I18+J18+K18</f>
        <v>732</v>
      </c>
    </row>
    <row r="19" ht="26" customHeight="1" spans="1:13">
      <c r="A19" s="13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40"/>
      <c r="M19" s="44">
        <v>732</v>
      </c>
    </row>
    <row r="20" ht="26" customHeight="1" spans="1:13">
      <c r="A20" s="19">
        <v>6</v>
      </c>
      <c r="B20" s="19" t="s">
        <v>35</v>
      </c>
      <c r="C20" s="20">
        <v>1</v>
      </c>
      <c r="D20" s="20" t="s">
        <v>36</v>
      </c>
      <c r="E20" s="21" t="s">
        <v>16</v>
      </c>
      <c r="F20" s="8" t="s">
        <v>23</v>
      </c>
      <c r="G20" s="21" t="s">
        <v>18</v>
      </c>
      <c r="H20" s="23">
        <v>19</v>
      </c>
      <c r="I20" s="23">
        <v>736</v>
      </c>
      <c r="J20" s="38"/>
      <c r="K20" s="38"/>
      <c r="L20" s="23">
        <v>1</v>
      </c>
      <c r="M20" s="23">
        <v>736</v>
      </c>
    </row>
    <row r="21" ht="26" customHeight="1" spans="1:1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40"/>
      <c r="M21" s="39">
        <v>736</v>
      </c>
    </row>
    <row r="22" ht="26" customHeight="1" spans="1:13">
      <c r="A22" s="19">
        <v>7</v>
      </c>
      <c r="B22" s="19" t="s">
        <v>37</v>
      </c>
      <c r="C22" s="20">
        <v>1</v>
      </c>
      <c r="D22" s="20" t="s">
        <v>38</v>
      </c>
      <c r="E22" s="21" t="s">
        <v>26</v>
      </c>
      <c r="F22" s="8" t="s">
        <v>17</v>
      </c>
      <c r="G22" s="21" t="s">
        <v>18</v>
      </c>
      <c r="H22" s="22">
        <v>13</v>
      </c>
      <c r="I22" s="22">
        <v>732</v>
      </c>
      <c r="J22" s="43"/>
      <c r="K22" s="43"/>
      <c r="L22" s="22">
        <v>1</v>
      </c>
      <c r="M22" s="22">
        <v>732</v>
      </c>
    </row>
    <row r="23" ht="26" customHeight="1" spans="1:13">
      <c r="A23" s="19"/>
      <c r="B23" s="19"/>
      <c r="C23" s="20">
        <v>2</v>
      </c>
      <c r="D23" s="20" t="s">
        <v>39</v>
      </c>
      <c r="E23" s="21" t="s">
        <v>26</v>
      </c>
      <c r="F23" s="8" t="s">
        <v>17</v>
      </c>
      <c r="G23" s="21" t="s">
        <v>18</v>
      </c>
      <c r="H23" s="22">
        <v>13</v>
      </c>
      <c r="I23" s="22">
        <v>732</v>
      </c>
      <c r="J23" s="43"/>
      <c r="K23" s="43"/>
      <c r="L23" s="22">
        <v>1</v>
      </c>
      <c r="M23" s="22">
        <v>732</v>
      </c>
    </row>
    <row r="24" ht="26" customHeight="1" spans="1:13">
      <c r="A24" s="13" t="s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40"/>
      <c r="M24" s="44">
        <f>SUM(M22:M23)</f>
        <v>1464</v>
      </c>
    </row>
    <row r="25" ht="26" customHeight="1" spans="1:13">
      <c r="A25" s="19">
        <v>8</v>
      </c>
      <c r="B25" s="19" t="s">
        <v>40</v>
      </c>
      <c r="C25" s="24">
        <v>1</v>
      </c>
      <c r="D25" s="25" t="s">
        <v>41</v>
      </c>
      <c r="E25" s="25" t="s">
        <v>16</v>
      </c>
      <c r="F25" s="8" t="s">
        <v>17</v>
      </c>
      <c r="G25" s="17" t="s">
        <v>18</v>
      </c>
      <c r="H25" s="26">
        <v>26</v>
      </c>
      <c r="I25" s="26">
        <v>1120</v>
      </c>
      <c r="J25" s="45"/>
      <c r="K25" s="45"/>
      <c r="L25" s="26">
        <v>1</v>
      </c>
      <c r="M25" s="26">
        <v>1120</v>
      </c>
    </row>
    <row r="26" ht="26" customHeight="1" spans="1:1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40"/>
      <c r="M26" s="39">
        <v>1120</v>
      </c>
    </row>
    <row r="27" ht="26" customHeight="1" spans="1:13">
      <c r="A27" s="19">
        <v>9</v>
      </c>
      <c r="B27" s="19" t="s">
        <v>42</v>
      </c>
      <c r="C27" s="24">
        <v>1</v>
      </c>
      <c r="D27" s="25" t="s">
        <v>43</v>
      </c>
      <c r="E27" s="25" t="s">
        <v>26</v>
      </c>
      <c r="F27" s="8" t="s">
        <v>17</v>
      </c>
      <c r="G27" s="17" t="s">
        <v>18</v>
      </c>
      <c r="H27" s="26">
        <v>5</v>
      </c>
      <c r="I27" s="26">
        <v>732</v>
      </c>
      <c r="J27" s="45"/>
      <c r="K27" s="45"/>
      <c r="L27" s="26">
        <v>1</v>
      </c>
      <c r="M27" s="26">
        <v>732</v>
      </c>
    </row>
    <row r="28" ht="26" customHeight="1" spans="1:13">
      <c r="A28" s="13" t="s">
        <v>19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40"/>
      <c r="M28" s="39">
        <v>732</v>
      </c>
    </row>
    <row r="29" ht="26" customHeight="1" spans="1:13">
      <c r="A29" s="19">
        <v>10</v>
      </c>
      <c r="B29" s="19" t="s">
        <v>44</v>
      </c>
      <c r="C29" s="20">
        <v>1</v>
      </c>
      <c r="D29" s="20" t="s">
        <v>45</v>
      </c>
      <c r="E29" s="21" t="s">
        <v>16</v>
      </c>
      <c r="F29" s="8" t="s">
        <v>17</v>
      </c>
      <c r="G29" s="21" t="s">
        <v>18</v>
      </c>
      <c r="H29" s="22">
        <v>12</v>
      </c>
      <c r="I29" s="43">
        <v>732</v>
      </c>
      <c r="J29" s="43"/>
      <c r="K29" s="22"/>
      <c r="L29" s="22">
        <v>1</v>
      </c>
      <c r="M29" s="43">
        <v>732</v>
      </c>
    </row>
    <row r="30" ht="26" customHeight="1" spans="1:13">
      <c r="A30" s="19"/>
      <c r="B30" s="19"/>
      <c r="C30" s="20">
        <v>2</v>
      </c>
      <c r="D30" s="20" t="s">
        <v>46</v>
      </c>
      <c r="E30" s="21" t="s">
        <v>16</v>
      </c>
      <c r="F30" s="8" t="s">
        <v>17</v>
      </c>
      <c r="G30" s="21" t="s">
        <v>18</v>
      </c>
      <c r="H30" s="22">
        <v>11</v>
      </c>
      <c r="I30" s="43">
        <v>732</v>
      </c>
      <c r="J30" s="21"/>
      <c r="K30" s="21"/>
      <c r="L30" s="21">
        <v>1</v>
      </c>
      <c r="M30" s="43">
        <v>732</v>
      </c>
    </row>
    <row r="31" ht="26" customHeight="1" spans="1:13">
      <c r="A31" s="13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40"/>
      <c r="M31" s="46">
        <f>SUM(M29:M30)</f>
        <v>1464</v>
      </c>
    </row>
    <row r="32" ht="26" customHeight="1" spans="1:13">
      <c r="A32" s="19">
        <v>11</v>
      </c>
      <c r="B32" s="19" t="s">
        <v>47</v>
      </c>
      <c r="C32" s="27">
        <v>1</v>
      </c>
      <c r="D32" s="27" t="s">
        <v>48</v>
      </c>
      <c r="E32" s="28" t="s">
        <v>26</v>
      </c>
      <c r="F32" s="8" t="s">
        <v>17</v>
      </c>
      <c r="G32" s="28" t="s">
        <v>18</v>
      </c>
      <c r="H32" s="29">
        <v>20</v>
      </c>
      <c r="I32" s="29">
        <v>732</v>
      </c>
      <c r="J32" s="29"/>
      <c r="K32" s="29"/>
      <c r="L32" s="29">
        <v>1</v>
      </c>
      <c r="M32" s="29">
        <v>732</v>
      </c>
    </row>
    <row r="33" ht="26" customHeight="1" spans="1:13">
      <c r="A33" s="19"/>
      <c r="B33" s="19"/>
      <c r="C33" s="27">
        <v>2</v>
      </c>
      <c r="D33" s="27" t="s">
        <v>49</v>
      </c>
      <c r="E33" s="28" t="s">
        <v>16</v>
      </c>
      <c r="F33" s="8" t="s">
        <v>17</v>
      </c>
      <c r="G33" s="28" t="s">
        <v>18</v>
      </c>
      <c r="H33" s="29">
        <v>20</v>
      </c>
      <c r="I33" s="29">
        <v>732</v>
      </c>
      <c r="J33" s="29"/>
      <c r="K33" s="29"/>
      <c r="L33" s="29">
        <v>1</v>
      </c>
      <c r="M33" s="29">
        <v>732</v>
      </c>
    </row>
    <row r="34" ht="26" customHeight="1" spans="1:13">
      <c r="A34" s="19"/>
      <c r="B34" s="19"/>
      <c r="C34" s="27">
        <v>3</v>
      </c>
      <c r="D34" s="27" t="s">
        <v>50</v>
      </c>
      <c r="E34" s="28" t="s">
        <v>16</v>
      </c>
      <c r="F34" s="8" t="s">
        <v>17</v>
      </c>
      <c r="G34" s="28" t="s">
        <v>18</v>
      </c>
      <c r="H34" s="29">
        <v>15</v>
      </c>
      <c r="I34" s="29">
        <v>732</v>
      </c>
      <c r="J34" s="29"/>
      <c r="K34" s="29"/>
      <c r="L34" s="29">
        <v>1</v>
      </c>
      <c r="M34" s="29">
        <v>732</v>
      </c>
    </row>
    <row r="35" ht="26" customHeight="1" spans="1:13">
      <c r="A35" s="13" t="s">
        <v>19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40"/>
      <c r="M35" s="44">
        <f>SUM(M32:M34)</f>
        <v>2196</v>
      </c>
    </row>
    <row r="36" ht="26" customHeight="1" spans="1:13">
      <c r="A36" s="19">
        <v>12</v>
      </c>
      <c r="B36" s="19" t="s">
        <v>51</v>
      </c>
      <c r="C36" s="20">
        <v>1</v>
      </c>
      <c r="D36" s="20" t="s">
        <v>52</v>
      </c>
      <c r="E36" s="21" t="s">
        <v>16</v>
      </c>
      <c r="F36" s="8" t="s">
        <v>17</v>
      </c>
      <c r="G36" s="21" t="s">
        <v>18</v>
      </c>
      <c r="H36" s="22">
        <v>0</v>
      </c>
      <c r="I36" s="22">
        <v>732</v>
      </c>
      <c r="J36" s="43"/>
      <c r="K36" s="43"/>
      <c r="L36" s="22">
        <v>1</v>
      </c>
      <c r="M36" s="22">
        <v>732</v>
      </c>
    </row>
    <row r="37" ht="26" customHeight="1" spans="1:13">
      <c r="A37" s="13" t="s">
        <v>19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40"/>
      <c r="M37" s="44">
        <v>732</v>
      </c>
    </row>
    <row r="38" ht="26" customHeight="1" spans="1:13">
      <c r="A38" s="19">
        <v>13</v>
      </c>
      <c r="B38" s="19" t="s">
        <v>53</v>
      </c>
      <c r="C38" s="20">
        <v>1</v>
      </c>
      <c r="D38" s="20" t="s">
        <v>54</v>
      </c>
      <c r="E38" s="21" t="s">
        <v>16</v>
      </c>
      <c r="F38" s="8" t="s">
        <v>17</v>
      </c>
      <c r="G38" s="21" t="s">
        <v>18</v>
      </c>
      <c r="H38" s="22">
        <v>23</v>
      </c>
      <c r="I38" s="22">
        <v>732</v>
      </c>
      <c r="J38" s="43"/>
      <c r="K38" s="43"/>
      <c r="L38" s="22">
        <v>1</v>
      </c>
      <c r="M38" s="22">
        <f t="shared" ref="M38:M46" si="0">I38</f>
        <v>732</v>
      </c>
    </row>
    <row r="39" ht="26" customHeight="1" spans="1:13">
      <c r="A39" s="19"/>
      <c r="B39" s="19"/>
      <c r="C39" s="20">
        <v>2</v>
      </c>
      <c r="D39" s="20" t="s">
        <v>55</v>
      </c>
      <c r="E39" s="21" t="s">
        <v>16</v>
      </c>
      <c r="F39" s="8" t="s">
        <v>17</v>
      </c>
      <c r="G39" s="21" t="s">
        <v>18</v>
      </c>
      <c r="H39" s="22">
        <v>23</v>
      </c>
      <c r="I39" s="22">
        <v>1168</v>
      </c>
      <c r="J39" s="43"/>
      <c r="K39" s="43"/>
      <c r="L39" s="22">
        <v>1</v>
      </c>
      <c r="M39" s="22">
        <f t="shared" si="0"/>
        <v>1168</v>
      </c>
    </row>
    <row r="40" ht="26" customHeight="1" spans="1:13">
      <c r="A40" s="19"/>
      <c r="B40" s="19"/>
      <c r="C40" s="20">
        <v>3</v>
      </c>
      <c r="D40" s="20" t="s">
        <v>56</v>
      </c>
      <c r="E40" s="21" t="s">
        <v>26</v>
      </c>
      <c r="F40" s="8" t="s">
        <v>17</v>
      </c>
      <c r="G40" s="21" t="s">
        <v>18</v>
      </c>
      <c r="H40" s="22">
        <v>23</v>
      </c>
      <c r="I40" s="22">
        <v>1120</v>
      </c>
      <c r="J40" s="43"/>
      <c r="K40" s="43"/>
      <c r="L40" s="22">
        <v>1</v>
      </c>
      <c r="M40" s="22">
        <v>1120</v>
      </c>
    </row>
    <row r="41" ht="26" customHeight="1" spans="1:13">
      <c r="A41" s="19"/>
      <c r="B41" s="19"/>
      <c r="C41" s="20">
        <v>4</v>
      </c>
      <c r="D41" s="30" t="s">
        <v>57</v>
      </c>
      <c r="E41" s="21" t="s">
        <v>26</v>
      </c>
      <c r="F41" s="8" t="s">
        <v>23</v>
      </c>
      <c r="G41" s="21" t="s">
        <v>18</v>
      </c>
      <c r="H41" s="22">
        <v>23</v>
      </c>
      <c r="I41" s="22">
        <v>960</v>
      </c>
      <c r="J41" s="43"/>
      <c r="K41" s="43"/>
      <c r="L41" s="22">
        <v>1</v>
      </c>
      <c r="M41" s="22">
        <v>960</v>
      </c>
    </row>
    <row r="42" ht="26" customHeight="1" spans="1:13">
      <c r="A42" s="19"/>
      <c r="B42" s="19"/>
      <c r="C42" s="20">
        <v>5</v>
      </c>
      <c r="D42" s="20" t="s">
        <v>58</v>
      </c>
      <c r="E42" s="21" t="s">
        <v>26</v>
      </c>
      <c r="F42" s="8" t="s">
        <v>17</v>
      </c>
      <c r="G42" s="21" t="s">
        <v>18</v>
      </c>
      <c r="H42" s="22">
        <v>23</v>
      </c>
      <c r="I42" s="22">
        <v>732</v>
      </c>
      <c r="J42" s="43"/>
      <c r="K42" s="43"/>
      <c r="L42" s="22">
        <v>1</v>
      </c>
      <c r="M42" s="22">
        <f t="shared" si="0"/>
        <v>732</v>
      </c>
    </row>
    <row r="43" ht="26" customHeight="1" spans="1:13">
      <c r="A43" s="19"/>
      <c r="B43" s="19"/>
      <c r="C43" s="20">
        <v>6</v>
      </c>
      <c r="D43" s="20" t="s">
        <v>59</v>
      </c>
      <c r="E43" s="21" t="s">
        <v>16</v>
      </c>
      <c r="F43" s="8" t="s">
        <v>23</v>
      </c>
      <c r="G43" s="21" t="s">
        <v>18</v>
      </c>
      <c r="H43" s="22">
        <v>23</v>
      </c>
      <c r="I43" s="22">
        <v>732</v>
      </c>
      <c r="J43" s="43"/>
      <c r="K43" s="43"/>
      <c r="L43" s="22">
        <v>1</v>
      </c>
      <c r="M43" s="22">
        <f t="shared" si="0"/>
        <v>732</v>
      </c>
    </row>
    <row r="44" ht="26" customHeight="1" spans="1:13">
      <c r="A44" s="19"/>
      <c r="B44" s="19"/>
      <c r="C44" s="20">
        <v>7</v>
      </c>
      <c r="D44" s="20" t="s">
        <v>60</v>
      </c>
      <c r="E44" s="21" t="s">
        <v>16</v>
      </c>
      <c r="F44" s="8" t="s">
        <v>23</v>
      </c>
      <c r="G44" s="21" t="s">
        <v>18</v>
      </c>
      <c r="H44" s="22">
        <v>23</v>
      </c>
      <c r="I44" s="22">
        <v>732</v>
      </c>
      <c r="J44" s="43"/>
      <c r="K44" s="43"/>
      <c r="L44" s="22">
        <v>1</v>
      </c>
      <c r="M44" s="22">
        <f t="shared" si="0"/>
        <v>732</v>
      </c>
    </row>
    <row r="45" ht="26" customHeight="1" spans="1:13">
      <c r="A45" s="19"/>
      <c r="B45" s="19"/>
      <c r="C45" s="20">
        <v>8</v>
      </c>
      <c r="D45" s="20" t="s">
        <v>61</v>
      </c>
      <c r="E45" s="21" t="s">
        <v>26</v>
      </c>
      <c r="F45" s="8" t="s">
        <v>23</v>
      </c>
      <c r="G45" s="21" t="s">
        <v>18</v>
      </c>
      <c r="H45" s="22">
        <v>23</v>
      </c>
      <c r="I45" s="22">
        <v>732</v>
      </c>
      <c r="J45" s="43"/>
      <c r="K45" s="43"/>
      <c r="L45" s="22">
        <v>1</v>
      </c>
      <c r="M45" s="22">
        <f t="shared" si="0"/>
        <v>732</v>
      </c>
    </row>
    <row r="46" ht="26" customHeight="1" spans="1:13">
      <c r="A46" s="19"/>
      <c r="B46" s="19"/>
      <c r="C46" s="20">
        <v>9</v>
      </c>
      <c r="D46" s="20" t="s">
        <v>62</v>
      </c>
      <c r="E46" s="21" t="s">
        <v>26</v>
      </c>
      <c r="F46" s="8" t="s">
        <v>23</v>
      </c>
      <c r="G46" s="21" t="s">
        <v>18</v>
      </c>
      <c r="H46" s="22">
        <v>22</v>
      </c>
      <c r="I46" s="22">
        <v>732</v>
      </c>
      <c r="J46" s="43"/>
      <c r="K46" s="43"/>
      <c r="L46" s="22">
        <v>1</v>
      </c>
      <c r="M46" s="22">
        <f t="shared" si="0"/>
        <v>732</v>
      </c>
    </row>
    <row r="47" ht="26" customHeight="1" spans="1:13">
      <c r="A47" s="19"/>
      <c r="B47" s="19"/>
      <c r="C47" s="20">
        <v>10</v>
      </c>
      <c r="D47" s="20" t="s">
        <v>63</v>
      </c>
      <c r="E47" s="21" t="s">
        <v>26</v>
      </c>
      <c r="F47" s="20" t="s">
        <v>64</v>
      </c>
      <c r="G47" s="21" t="s">
        <v>18</v>
      </c>
      <c r="H47" s="22">
        <v>3</v>
      </c>
      <c r="I47" s="22">
        <v>732</v>
      </c>
      <c r="J47" s="43"/>
      <c r="K47" s="43"/>
      <c r="L47" s="22">
        <v>1</v>
      </c>
      <c r="M47" s="22">
        <v>732</v>
      </c>
    </row>
    <row r="48" ht="26" customHeight="1" spans="1:13">
      <c r="A48" s="13" t="s">
        <v>19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40"/>
      <c r="M48" s="44">
        <f>SUM(M38:M47)</f>
        <v>8372</v>
      </c>
    </row>
    <row r="49" ht="26" customHeight="1" spans="1:13">
      <c r="A49" s="19">
        <v>14</v>
      </c>
      <c r="B49" s="19" t="s">
        <v>65</v>
      </c>
      <c r="C49" s="20">
        <v>1</v>
      </c>
      <c r="D49" s="31" t="s">
        <v>66</v>
      </c>
      <c r="E49" s="32" t="s">
        <v>16</v>
      </c>
      <c r="F49" s="8" t="s">
        <v>17</v>
      </c>
      <c r="G49" s="21" t="s">
        <v>18</v>
      </c>
      <c r="H49" s="22">
        <v>24</v>
      </c>
      <c r="I49" s="22">
        <v>732</v>
      </c>
      <c r="J49" s="43"/>
      <c r="K49" s="43"/>
      <c r="L49" s="22">
        <v>1</v>
      </c>
      <c r="M49" s="22">
        <v>732</v>
      </c>
    </row>
    <row r="50" ht="26" customHeight="1" spans="1:13">
      <c r="A50" s="19"/>
      <c r="B50" s="19"/>
      <c r="C50" s="20">
        <v>2</v>
      </c>
      <c r="D50" s="31" t="s">
        <v>67</v>
      </c>
      <c r="E50" s="32" t="s">
        <v>16</v>
      </c>
      <c r="F50" s="8" t="s">
        <v>17</v>
      </c>
      <c r="G50" s="21" t="s">
        <v>18</v>
      </c>
      <c r="H50" s="22">
        <v>24</v>
      </c>
      <c r="I50" s="22">
        <v>732</v>
      </c>
      <c r="J50" s="43"/>
      <c r="K50" s="43"/>
      <c r="L50" s="22">
        <v>1</v>
      </c>
      <c r="M50" s="22">
        <v>732</v>
      </c>
    </row>
    <row r="51" ht="26" customHeight="1" spans="1:13">
      <c r="A51" s="19"/>
      <c r="B51" s="19"/>
      <c r="C51" s="20">
        <v>3</v>
      </c>
      <c r="D51" s="31" t="s">
        <v>68</v>
      </c>
      <c r="E51" s="32" t="s">
        <v>26</v>
      </c>
      <c r="F51" s="8" t="s">
        <v>17</v>
      </c>
      <c r="G51" s="21" t="s">
        <v>18</v>
      </c>
      <c r="H51" s="22">
        <v>24</v>
      </c>
      <c r="I51" s="22">
        <v>800</v>
      </c>
      <c r="J51" s="43"/>
      <c r="K51" s="43"/>
      <c r="L51" s="22">
        <v>1</v>
      </c>
      <c r="M51" s="22">
        <v>800</v>
      </c>
    </row>
    <row r="52" ht="26" customHeight="1" spans="1:13">
      <c r="A52" s="19"/>
      <c r="B52" s="19"/>
      <c r="C52" s="33">
        <v>4</v>
      </c>
      <c r="D52" s="34" t="s">
        <v>69</v>
      </c>
      <c r="E52" s="32" t="s">
        <v>16</v>
      </c>
      <c r="F52" s="8" t="s">
        <v>17</v>
      </c>
      <c r="G52" s="35" t="s">
        <v>70</v>
      </c>
      <c r="H52" s="22">
        <v>12</v>
      </c>
      <c r="I52" s="22">
        <v>732</v>
      </c>
      <c r="J52" s="43">
        <v>366</v>
      </c>
      <c r="K52" s="43">
        <v>22.88</v>
      </c>
      <c r="L52" s="22">
        <v>1</v>
      </c>
      <c r="M52" s="22">
        <v>1120.88</v>
      </c>
    </row>
    <row r="53" ht="26" customHeight="1" spans="1:13">
      <c r="A53" s="19"/>
      <c r="B53" s="19"/>
      <c r="C53" s="36"/>
      <c r="D53" s="34" t="s">
        <v>71</v>
      </c>
      <c r="E53" s="32" t="s">
        <v>16</v>
      </c>
      <c r="F53" s="8" t="s">
        <v>17</v>
      </c>
      <c r="G53" s="37"/>
      <c r="H53" s="22">
        <v>12</v>
      </c>
      <c r="I53" s="22">
        <v>366</v>
      </c>
      <c r="J53" s="43">
        <v>91.5</v>
      </c>
      <c r="K53" s="43">
        <v>22.88</v>
      </c>
      <c r="L53" s="22">
        <v>1</v>
      </c>
      <c r="M53" s="22">
        <v>480.38</v>
      </c>
    </row>
    <row r="54" ht="26" customHeight="1" spans="1:13">
      <c r="A54" s="13" t="s">
        <v>19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40"/>
      <c r="M54" s="44">
        <f>SUM(M49:M53)</f>
        <v>3865.26</v>
      </c>
    </row>
    <row r="55" ht="26" customHeight="1" spans="1:13">
      <c r="A55" s="19">
        <v>15</v>
      </c>
      <c r="B55" s="19" t="s">
        <v>72</v>
      </c>
      <c r="C55" s="20">
        <v>1</v>
      </c>
      <c r="D55" s="31" t="s">
        <v>73</v>
      </c>
      <c r="E55" s="32" t="s">
        <v>16</v>
      </c>
      <c r="F55" s="8" t="s">
        <v>17</v>
      </c>
      <c r="G55" s="21" t="s">
        <v>18</v>
      </c>
      <c r="H55" s="22">
        <v>20</v>
      </c>
      <c r="I55" s="22">
        <v>732</v>
      </c>
      <c r="J55" s="43"/>
      <c r="K55" s="43"/>
      <c r="L55" s="22">
        <v>1</v>
      </c>
      <c r="M55" s="22">
        <v>732</v>
      </c>
    </row>
    <row r="56" ht="26" customHeight="1" spans="1:13">
      <c r="A56" s="13" t="s">
        <v>19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40"/>
      <c r="M56" s="44">
        <v>732</v>
      </c>
    </row>
    <row r="57" ht="26" customHeight="1" spans="1:13">
      <c r="A57" s="19">
        <v>16</v>
      </c>
      <c r="B57" s="19" t="s">
        <v>74</v>
      </c>
      <c r="C57" s="20">
        <v>1</v>
      </c>
      <c r="D57" s="20" t="s">
        <v>75</v>
      </c>
      <c r="E57" s="21" t="s">
        <v>16</v>
      </c>
      <c r="F57" s="8" t="s">
        <v>17</v>
      </c>
      <c r="G57" s="21" t="s">
        <v>18</v>
      </c>
      <c r="H57" s="22">
        <v>25</v>
      </c>
      <c r="I57" s="22">
        <v>732</v>
      </c>
      <c r="J57" s="43"/>
      <c r="K57" s="43"/>
      <c r="L57" s="22">
        <v>1</v>
      </c>
      <c r="M57" s="22">
        <v>732</v>
      </c>
    </row>
    <row r="58" ht="26" customHeight="1" spans="1:13">
      <c r="A58" s="19"/>
      <c r="B58" s="19"/>
      <c r="C58" s="20">
        <v>2</v>
      </c>
      <c r="D58" s="20" t="s">
        <v>76</v>
      </c>
      <c r="E58" s="21" t="s">
        <v>16</v>
      </c>
      <c r="F58" s="8" t="s">
        <v>17</v>
      </c>
      <c r="G58" s="21" t="s">
        <v>18</v>
      </c>
      <c r="H58" s="22">
        <v>15</v>
      </c>
      <c r="I58" s="22">
        <v>732</v>
      </c>
      <c r="J58" s="43"/>
      <c r="K58" s="43"/>
      <c r="L58" s="22">
        <v>1</v>
      </c>
      <c r="M58" s="22">
        <v>732</v>
      </c>
    </row>
    <row r="59" ht="26" customHeight="1" spans="1:13">
      <c r="A59" s="19"/>
      <c r="B59" s="19"/>
      <c r="C59" s="20">
        <v>3</v>
      </c>
      <c r="D59" s="20" t="s">
        <v>77</v>
      </c>
      <c r="E59" s="21" t="s">
        <v>16</v>
      </c>
      <c r="F59" s="8" t="s">
        <v>17</v>
      </c>
      <c r="G59" s="21" t="s">
        <v>18</v>
      </c>
      <c r="H59" s="22">
        <v>1</v>
      </c>
      <c r="I59" s="22">
        <v>732</v>
      </c>
      <c r="J59" s="43"/>
      <c r="K59" s="43"/>
      <c r="L59" s="22">
        <v>1</v>
      </c>
      <c r="M59" s="22">
        <v>732</v>
      </c>
    </row>
    <row r="60" ht="26" customHeight="1" spans="1:13">
      <c r="A60" s="13" t="s">
        <v>19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40"/>
      <c r="M60" s="44">
        <f>SUM(M57:M59)</f>
        <v>2196</v>
      </c>
    </row>
    <row r="61" ht="26" customHeight="1" spans="1:13">
      <c r="A61" s="19">
        <v>17</v>
      </c>
      <c r="B61" s="19" t="s">
        <v>78</v>
      </c>
      <c r="C61" s="20">
        <v>1</v>
      </c>
      <c r="D61" s="20" t="s">
        <v>79</v>
      </c>
      <c r="E61" s="21" t="s">
        <v>26</v>
      </c>
      <c r="F61" s="8" t="s">
        <v>17</v>
      </c>
      <c r="G61" s="21" t="s">
        <v>18</v>
      </c>
      <c r="H61" s="22">
        <v>18</v>
      </c>
      <c r="I61" s="22">
        <v>732</v>
      </c>
      <c r="J61" s="43"/>
      <c r="K61" s="43"/>
      <c r="L61" s="22">
        <v>1</v>
      </c>
      <c r="M61" s="22">
        <v>732</v>
      </c>
    </row>
    <row r="62" ht="26" customHeight="1" spans="1:13">
      <c r="A62" s="19"/>
      <c r="B62" s="19"/>
      <c r="C62" s="20">
        <v>2</v>
      </c>
      <c r="D62" s="20" t="s">
        <v>80</v>
      </c>
      <c r="E62" s="21" t="s">
        <v>16</v>
      </c>
      <c r="F62" s="8" t="s">
        <v>17</v>
      </c>
      <c r="G62" s="21" t="s">
        <v>18</v>
      </c>
      <c r="H62" s="22">
        <v>4</v>
      </c>
      <c r="I62" s="22">
        <v>732</v>
      </c>
      <c r="J62" s="43"/>
      <c r="K62" s="43"/>
      <c r="L62" s="22">
        <v>1</v>
      </c>
      <c r="M62" s="22">
        <v>732</v>
      </c>
    </row>
    <row r="63" ht="26" customHeight="1" spans="1:13">
      <c r="A63" s="13" t="s">
        <v>19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40"/>
      <c r="M63" s="44">
        <f>SUM(M61:M62)</f>
        <v>1464</v>
      </c>
    </row>
    <row r="64" ht="26" customHeight="1" spans="1:13">
      <c r="A64" s="19">
        <v>18</v>
      </c>
      <c r="B64" s="19" t="s">
        <v>81</v>
      </c>
      <c r="C64" s="20">
        <v>1</v>
      </c>
      <c r="D64" s="20" t="s">
        <v>82</v>
      </c>
      <c r="E64" s="21" t="s">
        <v>16</v>
      </c>
      <c r="F64" s="8" t="s">
        <v>17</v>
      </c>
      <c r="G64" s="21" t="s">
        <v>18</v>
      </c>
      <c r="H64" s="22">
        <v>14</v>
      </c>
      <c r="I64" s="22">
        <v>732</v>
      </c>
      <c r="J64" s="43"/>
      <c r="K64" s="43"/>
      <c r="L64" s="22">
        <v>1</v>
      </c>
      <c r="M64" s="22">
        <v>732</v>
      </c>
    </row>
    <row r="65" ht="26" customHeight="1" spans="1:13">
      <c r="A65" s="19"/>
      <c r="B65" s="19"/>
      <c r="C65" s="20">
        <v>2</v>
      </c>
      <c r="D65" s="20" t="s">
        <v>83</v>
      </c>
      <c r="E65" s="21" t="s">
        <v>16</v>
      </c>
      <c r="F65" s="8" t="s">
        <v>17</v>
      </c>
      <c r="G65" s="21" t="s">
        <v>18</v>
      </c>
      <c r="H65" s="22">
        <v>7</v>
      </c>
      <c r="I65" s="22">
        <v>732</v>
      </c>
      <c r="J65" s="43"/>
      <c r="K65" s="43"/>
      <c r="L65" s="22">
        <v>1</v>
      </c>
      <c r="M65" s="22">
        <v>732</v>
      </c>
    </row>
    <row r="66" ht="26" customHeight="1" spans="1:13">
      <c r="A66" s="19"/>
      <c r="B66" s="19"/>
      <c r="C66" s="20">
        <v>3</v>
      </c>
      <c r="D66" s="20" t="s">
        <v>84</v>
      </c>
      <c r="E66" s="21" t="s">
        <v>26</v>
      </c>
      <c r="F66" s="8" t="s">
        <v>17</v>
      </c>
      <c r="G66" s="21" t="s">
        <v>18</v>
      </c>
      <c r="H66" s="22">
        <v>3</v>
      </c>
      <c r="I66" s="22">
        <v>732</v>
      </c>
      <c r="J66" s="43"/>
      <c r="K66" s="43"/>
      <c r="L66" s="22">
        <v>1</v>
      </c>
      <c r="M66" s="22">
        <v>732</v>
      </c>
    </row>
    <row r="67" ht="26" customHeight="1" spans="1:13">
      <c r="A67" s="13" t="s">
        <v>19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40"/>
      <c r="M67" s="44">
        <f>SUM(M64:M66)</f>
        <v>2196</v>
      </c>
    </row>
    <row r="68" ht="26" customHeight="1" spans="1:13">
      <c r="A68" s="19">
        <v>19</v>
      </c>
      <c r="B68" s="19" t="s">
        <v>85</v>
      </c>
      <c r="C68" s="20">
        <v>1</v>
      </c>
      <c r="D68" s="20" t="s">
        <v>86</v>
      </c>
      <c r="E68" s="21" t="s">
        <v>16</v>
      </c>
      <c r="F68" s="8" t="s">
        <v>17</v>
      </c>
      <c r="G68" s="21" t="s">
        <v>18</v>
      </c>
      <c r="H68" s="22">
        <v>16</v>
      </c>
      <c r="I68" s="22">
        <v>732</v>
      </c>
      <c r="J68" s="43"/>
      <c r="K68" s="43"/>
      <c r="L68" s="22">
        <v>1</v>
      </c>
      <c r="M68" s="22">
        <v>732</v>
      </c>
    </row>
    <row r="69" ht="26" customHeight="1" spans="1:13">
      <c r="A69" s="13" t="s">
        <v>19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40"/>
      <c r="M69" s="44">
        <v>732</v>
      </c>
    </row>
    <row r="70" ht="26" customHeight="1" spans="1:13">
      <c r="A70" s="19">
        <v>20</v>
      </c>
      <c r="B70" s="19" t="s">
        <v>87</v>
      </c>
      <c r="C70" s="20">
        <v>1</v>
      </c>
      <c r="D70" s="20" t="s">
        <v>88</v>
      </c>
      <c r="E70" s="21" t="s">
        <v>16</v>
      </c>
      <c r="F70" s="8" t="s">
        <v>17</v>
      </c>
      <c r="G70" s="21" t="s">
        <v>18</v>
      </c>
      <c r="H70" s="22">
        <v>26</v>
      </c>
      <c r="I70" s="22">
        <v>732</v>
      </c>
      <c r="J70" s="43"/>
      <c r="K70" s="43"/>
      <c r="L70" s="22">
        <v>1</v>
      </c>
      <c r="M70" s="22">
        <v>732</v>
      </c>
    </row>
    <row r="71" ht="26" customHeight="1" spans="1:13">
      <c r="A71" s="19"/>
      <c r="B71" s="19"/>
      <c r="C71" s="20">
        <v>2</v>
      </c>
      <c r="D71" s="20" t="s">
        <v>89</v>
      </c>
      <c r="E71" s="21" t="s">
        <v>16</v>
      </c>
      <c r="F71" s="8" t="s">
        <v>17</v>
      </c>
      <c r="G71" s="21" t="s">
        <v>18</v>
      </c>
      <c r="H71" s="22">
        <v>2</v>
      </c>
      <c r="I71" s="22">
        <v>732</v>
      </c>
      <c r="J71" s="43"/>
      <c r="K71" s="43"/>
      <c r="L71" s="22">
        <v>1</v>
      </c>
      <c r="M71" s="22">
        <v>732</v>
      </c>
    </row>
    <row r="72" ht="26" customHeight="1" spans="1:13">
      <c r="A72" s="13" t="s">
        <v>19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40"/>
      <c r="M72" s="44">
        <f>SUM(M70:M71)</f>
        <v>1464</v>
      </c>
    </row>
    <row r="73" ht="26" customHeight="1" spans="1:13">
      <c r="A73" s="19">
        <v>21</v>
      </c>
      <c r="B73" s="19" t="s">
        <v>90</v>
      </c>
      <c r="C73" s="20">
        <v>1</v>
      </c>
      <c r="D73" s="20" t="s">
        <v>91</v>
      </c>
      <c r="E73" s="21" t="s">
        <v>16</v>
      </c>
      <c r="F73" s="8" t="s">
        <v>17</v>
      </c>
      <c r="G73" s="21" t="s">
        <v>18</v>
      </c>
      <c r="H73" s="22">
        <v>10</v>
      </c>
      <c r="I73" s="22">
        <v>732</v>
      </c>
      <c r="J73" s="43"/>
      <c r="K73" s="43"/>
      <c r="L73" s="22">
        <v>1</v>
      </c>
      <c r="M73" s="22">
        <v>732</v>
      </c>
    </row>
    <row r="74" ht="26" customHeight="1" spans="1:13">
      <c r="A74" s="19"/>
      <c r="B74" s="19"/>
      <c r="C74" s="20">
        <v>2</v>
      </c>
      <c r="D74" s="20" t="s">
        <v>92</v>
      </c>
      <c r="E74" s="21" t="s">
        <v>16</v>
      </c>
      <c r="F74" s="8" t="s">
        <v>17</v>
      </c>
      <c r="G74" s="21" t="s">
        <v>18</v>
      </c>
      <c r="H74" s="22">
        <v>7</v>
      </c>
      <c r="I74" s="22">
        <v>732</v>
      </c>
      <c r="J74" s="43"/>
      <c r="K74" s="43"/>
      <c r="L74" s="22">
        <v>1</v>
      </c>
      <c r="M74" s="22">
        <v>732</v>
      </c>
    </row>
    <row r="75" ht="26" customHeight="1" spans="1:13">
      <c r="A75" s="13" t="s">
        <v>19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40"/>
      <c r="M75" s="44">
        <f>SUM(M73:M74)</f>
        <v>1464</v>
      </c>
    </row>
    <row r="76" ht="26" customHeight="1" spans="1:13">
      <c r="A76" s="19">
        <v>22</v>
      </c>
      <c r="B76" s="19" t="s">
        <v>93</v>
      </c>
      <c r="C76" s="20">
        <v>1</v>
      </c>
      <c r="D76" s="20" t="s">
        <v>94</v>
      </c>
      <c r="E76" s="21" t="s">
        <v>16</v>
      </c>
      <c r="F76" s="8" t="s">
        <v>17</v>
      </c>
      <c r="G76" s="21" t="s">
        <v>18</v>
      </c>
      <c r="H76" s="22">
        <v>16</v>
      </c>
      <c r="I76" s="22">
        <v>732</v>
      </c>
      <c r="J76" s="43"/>
      <c r="K76" s="43"/>
      <c r="L76" s="22">
        <v>1</v>
      </c>
      <c r="M76" s="22">
        <v>732</v>
      </c>
    </row>
    <row r="77" ht="26" customHeight="1" spans="1:13">
      <c r="A77" s="19"/>
      <c r="B77" s="19"/>
      <c r="C77" s="20">
        <v>2</v>
      </c>
      <c r="D77" s="20" t="s">
        <v>95</v>
      </c>
      <c r="E77" s="21" t="s">
        <v>16</v>
      </c>
      <c r="F77" s="8" t="s">
        <v>17</v>
      </c>
      <c r="G77" s="21" t="s">
        <v>18</v>
      </c>
      <c r="H77" s="22">
        <v>1</v>
      </c>
      <c r="I77" s="22">
        <v>732</v>
      </c>
      <c r="J77" s="43"/>
      <c r="K77" s="43"/>
      <c r="L77" s="22">
        <v>1</v>
      </c>
      <c r="M77" s="22">
        <v>732</v>
      </c>
    </row>
    <row r="78" ht="26" customHeight="1" spans="1:13">
      <c r="A78" s="13" t="s">
        <v>19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40"/>
      <c r="M78" s="44">
        <f>SUM(M76:M77)</f>
        <v>1464</v>
      </c>
    </row>
    <row r="79" ht="26" customHeight="1" spans="1:13">
      <c r="A79" s="19">
        <v>23</v>
      </c>
      <c r="B79" s="19" t="s">
        <v>96</v>
      </c>
      <c r="C79" s="20">
        <v>1</v>
      </c>
      <c r="D79" s="20" t="s">
        <v>97</v>
      </c>
      <c r="E79" s="21" t="s">
        <v>16</v>
      </c>
      <c r="F79" s="8" t="s">
        <v>17</v>
      </c>
      <c r="G79" s="21" t="s">
        <v>18</v>
      </c>
      <c r="H79" s="22">
        <v>12</v>
      </c>
      <c r="I79" s="22">
        <v>732</v>
      </c>
      <c r="J79" s="43"/>
      <c r="K79" s="43"/>
      <c r="L79" s="22">
        <v>1</v>
      </c>
      <c r="M79" s="22">
        <v>732</v>
      </c>
    </row>
    <row r="80" ht="26" customHeight="1" spans="1:13">
      <c r="A80" s="19"/>
      <c r="B80" s="19"/>
      <c r="C80" s="20">
        <v>2</v>
      </c>
      <c r="D80" s="20" t="s">
        <v>98</v>
      </c>
      <c r="E80" s="21" t="s">
        <v>16</v>
      </c>
      <c r="F80" s="8" t="s">
        <v>17</v>
      </c>
      <c r="G80" s="21" t="s">
        <v>18</v>
      </c>
      <c r="H80" s="22">
        <v>12</v>
      </c>
      <c r="I80" s="22">
        <v>732</v>
      </c>
      <c r="J80" s="43"/>
      <c r="K80" s="43"/>
      <c r="L80" s="22">
        <v>1</v>
      </c>
      <c r="M80" s="22">
        <v>732</v>
      </c>
    </row>
    <row r="81" ht="26" customHeight="1" spans="1:13">
      <c r="A81" s="13" t="s">
        <v>19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40"/>
      <c r="M81" s="44">
        <f>SUM(M79:M80)</f>
        <v>1464</v>
      </c>
    </row>
    <row r="82" ht="26" customHeight="1" spans="1:13">
      <c r="A82" s="19">
        <v>24</v>
      </c>
      <c r="B82" s="19" t="s">
        <v>99</v>
      </c>
      <c r="C82" s="20">
        <v>1</v>
      </c>
      <c r="D82" s="20" t="s">
        <v>100</v>
      </c>
      <c r="E82" s="21" t="s">
        <v>26</v>
      </c>
      <c r="F82" s="8" t="s">
        <v>17</v>
      </c>
      <c r="G82" s="21" t="s">
        <v>18</v>
      </c>
      <c r="H82" s="22">
        <v>34</v>
      </c>
      <c r="I82" s="22">
        <v>732</v>
      </c>
      <c r="J82" s="43"/>
      <c r="K82" s="43"/>
      <c r="L82" s="22">
        <v>1</v>
      </c>
      <c r="M82" s="22">
        <v>732</v>
      </c>
    </row>
    <row r="83" ht="26" customHeight="1" spans="1:13">
      <c r="A83" s="19"/>
      <c r="B83" s="19"/>
      <c r="C83" s="20">
        <v>2</v>
      </c>
      <c r="D83" s="20" t="s">
        <v>101</v>
      </c>
      <c r="E83" s="21" t="s">
        <v>16</v>
      </c>
      <c r="F83" s="8" t="s">
        <v>17</v>
      </c>
      <c r="G83" s="21" t="s">
        <v>18</v>
      </c>
      <c r="H83" s="22">
        <v>28</v>
      </c>
      <c r="I83" s="22">
        <v>732</v>
      </c>
      <c r="J83" s="43"/>
      <c r="K83" s="43"/>
      <c r="L83" s="22">
        <v>1</v>
      </c>
      <c r="M83" s="22">
        <v>732</v>
      </c>
    </row>
    <row r="84" ht="26" customHeight="1" spans="1:13">
      <c r="A84" s="13" t="s">
        <v>19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40"/>
      <c r="M84" s="44">
        <f>SUM(M82:M83)</f>
        <v>1464</v>
      </c>
    </row>
    <row r="85" ht="26" customHeight="1" spans="1:13">
      <c r="A85" s="19">
        <v>25</v>
      </c>
      <c r="B85" s="19" t="s">
        <v>102</v>
      </c>
      <c r="C85" s="16">
        <v>1</v>
      </c>
      <c r="D85" s="23" t="s">
        <v>103</v>
      </c>
      <c r="E85" s="17" t="s">
        <v>16</v>
      </c>
      <c r="F85" s="8" t="s">
        <v>17</v>
      </c>
      <c r="G85" s="21" t="s">
        <v>18</v>
      </c>
      <c r="H85" s="23">
        <v>16</v>
      </c>
      <c r="I85" s="23">
        <v>732</v>
      </c>
      <c r="J85" s="38"/>
      <c r="K85" s="38"/>
      <c r="L85" s="23">
        <v>1</v>
      </c>
      <c r="M85" s="23">
        <v>732</v>
      </c>
    </row>
    <row r="86" ht="26" customHeight="1" spans="1:13">
      <c r="A86" s="19"/>
      <c r="B86" s="19"/>
      <c r="C86" s="16">
        <v>2</v>
      </c>
      <c r="D86" s="23" t="s">
        <v>104</v>
      </c>
      <c r="E86" s="17" t="s">
        <v>26</v>
      </c>
      <c r="F86" s="20" t="s">
        <v>105</v>
      </c>
      <c r="G86" s="21" t="s">
        <v>18</v>
      </c>
      <c r="H86" s="23">
        <v>14</v>
      </c>
      <c r="I86" s="23">
        <v>732</v>
      </c>
      <c r="J86" s="38"/>
      <c r="K86" s="38"/>
      <c r="L86" s="23">
        <v>1</v>
      </c>
      <c r="M86" s="23">
        <v>732</v>
      </c>
    </row>
    <row r="87" ht="26" customHeight="1" spans="1:13">
      <c r="A87" s="19"/>
      <c r="B87" s="19"/>
      <c r="C87" s="16">
        <v>3</v>
      </c>
      <c r="D87" s="23" t="s">
        <v>106</v>
      </c>
      <c r="E87" s="17" t="s">
        <v>16</v>
      </c>
      <c r="F87" s="8" t="s">
        <v>17</v>
      </c>
      <c r="G87" s="21" t="s">
        <v>18</v>
      </c>
      <c r="H87" s="23">
        <v>14</v>
      </c>
      <c r="I87" s="23">
        <v>768</v>
      </c>
      <c r="J87" s="38"/>
      <c r="K87" s="38"/>
      <c r="L87" s="23">
        <v>1</v>
      </c>
      <c r="M87" s="23">
        <v>768</v>
      </c>
    </row>
    <row r="88" ht="26" customHeight="1" spans="1:13">
      <c r="A88" s="19"/>
      <c r="B88" s="19"/>
      <c r="C88" s="16">
        <v>4</v>
      </c>
      <c r="D88" s="23" t="s">
        <v>107</v>
      </c>
      <c r="E88" s="17" t="s">
        <v>16</v>
      </c>
      <c r="F88" s="8" t="s">
        <v>17</v>
      </c>
      <c r="G88" s="21" t="s">
        <v>18</v>
      </c>
      <c r="H88" s="23">
        <v>10</v>
      </c>
      <c r="I88" s="23">
        <v>732</v>
      </c>
      <c r="J88" s="38"/>
      <c r="K88" s="38"/>
      <c r="L88" s="23">
        <v>1</v>
      </c>
      <c r="M88" s="23">
        <v>732</v>
      </c>
    </row>
    <row r="89" ht="26" customHeight="1" spans="1:13">
      <c r="A89" s="19"/>
      <c r="B89" s="19"/>
      <c r="C89" s="16">
        <v>5</v>
      </c>
      <c r="D89" s="23" t="s">
        <v>108</v>
      </c>
      <c r="E89" s="17" t="s">
        <v>16</v>
      </c>
      <c r="F89" s="8" t="s">
        <v>23</v>
      </c>
      <c r="G89" s="21" t="s">
        <v>18</v>
      </c>
      <c r="H89" s="23">
        <v>10</v>
      </c>
      <c r="I89" s="23">
        <v>732</v>
      </c>
      <c r="J89" s="38"/>
      <c r="K89" s="38"/>
      <c r="L89" s="23">
        <v>1</v>
      </c>
      <c r="M89" s="23">
        <v>732</v>
      </c>
    </row>
    <row r="90" ht="26" customHeight="1" spans="1:13">
      <c r="A90" s="19"/>
      <c r="B90" s="19"/>
      <c r="C90" s="16">
        <v>6</v>
      </c>
      <c r="D90" s="23" t="s">
        <v>109</v>
      </c>
      <c r="E90" s="17" t="s">
        <v>16</v>
      </c>
      <c r="F90" s="20" t="s">
        <v>105</v>
      </c>
      <c r="G90" s="21" t="s">
        <v>18</v>
      </c>
      <c r="H90" s="23">
        <v>10</v>
      </c>
      <c r="I90" s="23">
        <v>732</v>
      </c>
      <c r="J90" s="38"/>
      <c r="K90" s="38"/>
      <c r="L90" s="23">
        <v>1</v>
      </c>
      <c r="M90" s="23">
        <v>732</v>
      </c>
    </row>
    <row r="91" ht="26" customHeight="1" spans="1:13">
      <c r="A91" s="19"/>
      <c r="B91" s="19"/>
      <c r="C91" s="16">
        <v>7</v>
      </c>
      <c r="D91" s="23" t="s">
        <v>110</v>
      </c>
      <c r="E91" s="17" t="s">
        <v>26</v>
      </c>
      <c r="F91" s="8" t="s">
        <v>17</v>
      </c>
      <c r="G91" s="21" t="s">
        <v>18</v>
      </c>
      <c r="H91" s="23">
        <v>8</v>
      </c>
      <c r="I91" s="23">
        <v>732</v>
      </c>
      <c r="J91" s="38"/>
      <c r="K91" s="38"/>
      <c r="L91" s="23">
        <v>1</v>
      </c>
      <c r="M91" s="23">
        <v>732</v>
      </c>
    </row>
    <row r="92" ht="26" customHeight="1" spans="1:13">
      <c r="A92" s="19"/>
      <c r="B92" s="19"/>
      <c r="C92" s="16">
        <v>8</v>
      </c>
      <c r="D92" s="23" t="s">
        <v>111</v>
      </c>
      <c r="E92" s="17" t="s">
        <v>26</v>
      </c>
      <c r="F92" s="8" t="s">
        <v>17</v>
      </c>
      <c r="G92" s="21" t="s">
        <v>18</v>
      </c>
      <c r="H92" s="23">
        <v>5</v>
      </c>
      <c r="I92" s="23">
        <v>732</v>
      </c>
      <c r="J92" s="38"/>
      <c r="K92" s="38"/>
      <c r="L92" s="23">
        <v>1</v>
      </c>
      <c r="M92" s="23">
        <v>732</v>
      </c>
    </row>
    <row r="93" ht="26" customHeight="1" spans="1:13">
      <c r="A93" s="19"/>
      <c r="B93" s="19"/>
      <c r="C93" s="16">
        <v>9</v>
      </c>
      <c r="D93" s="23" t="s">
        <v>112</v>
      </c>
      <c r="E93" s="17" t="s">
        <v>26</v>
      </c>
      <c r="F93" s="8" t="s">
        <v>17</v>
      </c>
      <c r="G93" s="21" t="s">
        <v>18</v>
      </c>
      <c r="H93" s="23">
        <v>7</v>
      </c>
      <c r="I93" s="23">
        <v>732</v>
      </c>
      <c r="J93" s="38"/>
      <c r="K93" s="38"/>
      <c r="L93" s="23">
        <v>1</v>
      </c>
      <c r="M93" s="23">
        <v>732</v>
      </c>
    </row>
    <row r="94" ht="26" customHeight="1" spans="1:13">
      <c r="A94" s="19"/>
      <c r="B94" s="19"/>
      <c r="C94" s="16">
        <v>10</v>
      </c>
      <c r="D94" s="47" t="s">
        <v>113</v>
      </c>
      <c r="E94" s="17" t="s">
        <v>16</v>
      </c>
      <c r="F94" s="8" t="s">
        <v>17</v>
      </c>
      <c r="G94" s="21" t="s">
        <v>18</v>
      </c>
      <c r="H94" s="23">
        <v>2</v>
      </c>
      <c r="I94" s="23">
        <v>732</v>
      </c>
      <c r="J94" s="38"/>
      <c r="K94" s="38"/>
      <c r="L94" s="23">
        <v>1</v>
      </c>
      <c r="M94" s="23">
        <v>732</v>
      </c>
    </row>
    <row r="95" ht="26" customHeight="1" spans="1:13">
      <c r="A95" s="13" t="s">
        <v>19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40"/>
      <c r="M95" s="39">
        <f>SUM(M85:M94)</f>
        <v>7356</v>
      </c>
    </row>
    <row r="96" ht="26" customHeight="1" spans="1:13">
      <c r="A96" s="19">
        <v>26</v>
      </c>
      <c r="B96" s="19" t="s">
        <v>114</v>
      </c>
      <c r="C96" s="20">
        <v>1</v>
      </c>
      <c r="D96" s="20" t="s">
        <v>115</v>
      </c>
      <c r="E96" s="21" t="s">
        <v>26</v>
      </c>
      <c r="F96" s="8" t="s">
        <v>17</v>
      </c>
      <c r="G96" s="21" t="s">
        <v>18</v>
      </c>
      <c r="H96" s="22">
        <v>10</v>
      </c>
      <c r="I96" s="22">
        <v>732</v>
      </c>
      <c r="J96" s="43"/>
      <c r="K96" s="43"/>
      <c r="L96" s="22">
        <v>1</v>
      </c>
      <c r="M96" s="22">
        <v>732</v>
      </c>
    </row>
    <row r="97" ht="26" customHeight="1" spans="1:13">
      <c r="A97" s="19"/>
      <c r="B97" s="19"/>
      <c r="C97" s="20">
        <v>2</v>
      </c>
      <c r="D97" s="20" t="s">
        <v>116</v>
      </c>
      <c r="E97" s="21" t="s">
        <v>26</v>
      </c>
      <c r="F97" s="8" t="s">
        <v>17</v>
      </c>
      <c r="G97" s="21" t="s">
        <v>18</v>
      </c>
      <c r="H97" s="22">
        <v>10</v>
      </c>
      <c r="I97" s="22">
        <v>732</v>
      </c>
      <c r="J97" s="43"/>
      <c r="K97" s="43"/>
      <c r="L97" s="22">
        <v>1</v>
      </c>
      <c r="M97" s="22">
        <v>732</v>
      </c>
    </row>
    <row r="98" ht="26" customHeight="1" spans="1:13">
      <c r="A98" s="19"/>
      <c r="B98" s="19"/>
      <c r="C98" s="20">
        <v>3</v>
      </c>
      <c r="D98" s="20" t="s">
        <v>117</v>
      </c>
      <c r="E98" s="21" t="s">
        <v>16</v>
      </c>
      <c r="F98" s="8" t="s">
        <v>17</v>
      </c>
      <c r="G98" s="21" t="s">
        <v>18</v>
      </c>
      <c r="H98" s="22">
        <v>10</v>
      </c>
      <c r="I98" s="22">
        <v>732</v>
      </c>
      <c r="J98" s="43"/>
      <c r="K98" s="43"/>
      <c r="L98" s="22">
        <v>1</v>
      </c>
      <c r="M98" s="22">
        <v>732</v>
      </c>
    </row>
    <row r="99" ht="26" customHeight="1" spans="1:13">
      <c r="A99" s="19"/>
      <c r="B99" s="19"/>
      <c r="C99" s="20">
        <v>4</v>
      </c>
      <c r="D99" s="20" t="s">
        <v>118</v>
      </c>
      <c r="E99" s="21" t="s">
        <v>16</v>
      </c>
      <c r="F99" s="8" t="s">
        <v>17</v>
      </c>
      <c r="G99" s="21" t="s">
        <v>18</v>
      </c>
      <c r="H99" s="22">
        <v>10</v>
      </c>
      <c r="I99" s="22">
        <v>732</v>
      </c>
      <c r="J99" s="43"/>
      <c r="K99" s="43"/>
      <c r="L99" s="22">
        <v>1</v>
      </c>
      <c r="M99" s="22">
        <v>732</v>
      </c>
    </row>
    <row r="100" ht="26" customHeight="1" spans="1:13">
      <c r="A100" s="13" t="s">
        <v>19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40"/>
      <c r="M100" s="44">
        <f>SUM(M96:M99)</f>
        <v>2928</v>
      </c>
    </row>
    <row r="101" ht="26" customHeight="1" spans="1:13">
      <c r="A101" s="19">
        <v>27</v>
      </c>
      <c r="B101" s="19" t="s">
        <v>119</v>
      </c>
      <c r="C101" s="20">
        <v>1</v>
      </c>
      <c r="D101" s="20" t="s">
        <v>120</v>
      </c>
      <c r="E101" s="21" t="s">
        <v>16</v>
      </c>
      <c r="F101" s="8" t="s">
        <v>17</v>
      </c>
      <c r="G101" s="21" t="s">
        <v>18</v>
      </c>
      <c r="H101" s="22">
        <v>29</v>
      </c>
      <c r="I101" s="22">
        <v>732</v>
      </c>
      <c r="J101" s="43"/>
      <c r="K101" s="43"/>
      <c r="L101" s="22">
        <v>1</v>
      </c>
      <c r="M101" s="22">
        <v>732</v>
      </c>
    </row>
    <row r="102" ht="26" customHeight="1" spans="1:13">
      <c r="A102" s="19"/>
      <c r="B102" s="19"/>
      <c r="C102" s="20">
        <v>2</v>
      </c>
      <c r="D102" s="20" t="s">
        <v>121</v>
      </c>
      <c r="E102" s="21" t="s">
        <v>26</v>
      </c>
      <c r="F102" s="8" t="s">
        <v>17</v>
      </c>
      <c r="G102" s="21" t="s">
        <v>18</v>
      </c>
      <c r="H102" s="22">
        <v>17</v>
      </c>
      <c r="I102" s="22">
        <v>732</v>
      </c>
      <c r="J102" s="43"/>
      <c r="K102" s="43"/>
      <c r="L102" s="22">
        <v>1</v>
      </c>
      <c r="M102" s="22">
        <v>732</v>
      </c>
    </row>
    <row r="103" ht="26" customHeight="1" spans="1:13">
      <c r="A103" s="13" t="s">
        <v>19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40"/>
      <c r="M103" s="44">
        <f>SUM(M101:M102)</f>
        <v>1464</v>
      </c>
    </row>
    <row r="104" ht="26" customHeight="1" spans="1:13">
      <c r="A104" s="19">
        <v>28</v>
      </c>
      <c r="B104" s="19" t="s">
        <v>122</v>
      </c>
      <c r="C104" s="20">
        <v>1</v>
      </c>
      <c r="D104" s="20" t="s">
        <v>123</v>
      </c>
      <c r="E104" s="21" t="s">
        <v>16</v>
      </c>
      <c r="F104" s="8" t="s">
        <v>17</v>
      </c>
      <c r="G104" s="21" t="s">
        <v>18</v>
      </c>
      <c r="H104" s="22">
        <v>19</v>
      </c>
      <c r="I104" s="22">
        <v>732</v>
      </c>
      <c r="J104" s="43"/>
      <c r="K104" s="43"/>
      <c r="L104" s="22">
        <v>1</v>
      </c>
      <c r="M104" s="22">
        <v>732</v>
      </c>
    </row>
    <row r="105" ht="26" customHeight="1" spans="1:13">
      <c r="A105" s="19"/>
      <c r="B105" s="19"/>
      <c r="C105" s="20">
        <v>2</v>
      </c>
      <c r="D105" s="20" t="s">
        <v>124</v>
      </c>
      <c r="E105" s="21" t="s">
        <v>16</v>
      </c>
      <c r="F105" s="8" t="s">
        <v>17</v>
      </c>
      <c r="G105" s="21" t="s">
        <v>18</v>
      </c>
      <c r="H105" s="22">
        <v>15</v>
      </c>
      <c r="I105" s="22">
        <v>732</v>
      </c>
      <c r="J105" s="43"/>
      <c r="K105" s="43"/>
      <c r="L105" s="22">
        <v>1</v>
      </c>
      <c r="M105" s="22">
        <v>732</v>
      </c>
    </row>
    <row r="106" ht="26" customHeight="1" spans="1:13">
      <c r="A106" s="19"/>
      <c r="B106" s="19"/>
      <c r="C106" s="20">
        <v>3</v>
      </c>
      <c r="D106" s="20" t="s">
        <v>125</v>
      </c>
      <c r="E106" s="21" t="s">
        <v>16</v>
      </c>
      <c r="F106" s="8" t="s">
        <v>17</v>
      </c>
      <c r="G106" s="21" t="s">
        <v>18</v>
      </c>
      <c r="H106" s="22">
        <v>4</v>
      </c>
      <c r="I106" s="22">
        <v>732</v>
      </c>
      <c r="J106" s="43"/>
      <c r="K106" s="43"/>
      <c r="L106" s="22">
        <v>1</v>
      </c>
      <c r="M106" s="22">
        <v>732</v>
      </c>
    </row>
    <row r="107" ht="26" customHeight="1" spans="1:13">
      <c r="A107" s="19"/>
      <c r="B107" s="19"/>
      <c r="C107" s="20">
        <v>4</v>
      </c>
      <c r="D107" s="30" t="s">
        <v>126</v>
      </c>
      <c r="E107" s="21" t="s">
        <v>16</v>
      </c>
      <c r="F107" s="8" t="s">
        <v>17</v>
      </c>
      <c r="G107" s="21" t="s">
        <v>18</v>
      </c>
      <c r="H107" s="22">
        <v>4</v>
      </c>
      <c r="I107" s="22">
        <v>732</v>
      </c>
      <c r="J107" s="43"/>
      <c r="K107" s="43"/>
      <c r="L107" s="22">
        <v>1</v>
      </c>
      <c r="M107" s="22">
        <v>732</v>
      </c>
    </row>
    <row r="108" ht="26" customHeight="1" spans="1:13">
      <c r="A108" s="19"/>
      <c r="B108" s="19"/>
      <c r="C108" s="20">
        <v>5</v>
      </c>
      <c r="D108" s="20" t="s">
        <v>127</v>
      </c>
      <c r="E108" s="21" t="s">
        <v>26</v>
      </c>
      <c r="F108" s="8" t="s">
        <v>17</v>
      </c>
      <c r="G108" s="21" t="s">
        <v>18</v>
      </c>
      <c r="H108" s="22">
        <v>1</v>
      </c>
      <c r="I108" s="22">
        <v>732</v>
      </c>
      <c r="J108" s="43"/>
      <c r="K108" s="43"/>
      <c r="L108" s="22">
        <v>1</v>
      </c>
      <c r="M108" s="22">
        <v>732</v>
      </c>
    </row>
    <row r="109" ht="26" customHeight="1" spans="1:13">
      <c r="A109" s="13" t="s">
        <v>19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40"/>
      <c r="M109" s="44">
        <f>SUM(M104:M108)</f>
        <v>3660</v>
      </c>
    </row>
    <row r="110" ht="26" customHeight="1" spans="1:13">
      <c r="A110" s="19">
        <v>29</v>
      </c>
      <c r="B110" s="19" t="s">
        <v>128</v>
      </c>
      <c r="C110" s="20">
        <v>1</v>
      </c>
      <c r="D110" s="20" t="s">
        <v>129</v>
      </c>
      <c r="E110" s="21" t="s">
        <v>16</v>
      </c>
      <c r="F110" s="8" t="s">
        <v>17</v>
      </c>
      <c r="G110" s="21" t="s">
        <v>18</v>
      </c>
      <c r="H110" s="22">
        <v>6</v>
      </c>
      <c r="I110" s="22">
        <v>732</v>
      </c>
      <c r="J110" s="43"/>
      <c r="K110" s="43"/>
      <c r="L110" s="22">
        <v>1</v>
      </c>
      <c r="M110" s="22">
        <v>732</v>
      </c>
    </row>
    <row r="111" ht="26" customHeight="1" spans="1:13">
      <c r="A111" s="19"/>
      <c r="B111" s="19"/>
      <c r="C111" s="20">
        <v>2</v>
      </c>
      <c r="D111" s="20" t="s">
        <v>130</v>
      </c>
      <c r="E111" s="21" t="s">
        <v>26</v>
      </c>
      <c r="F111" s="8" t="s">
        <v>17</v>
      </c>
      <c r="G111" s="21" t="s">
        <v>18</v>
      </c>
      <c r="H111" s="22">
        <v>5</v>
      </c>
      <c r="I111" s="22">
        <v>732</v>
      </c>
      <c r="J111" s="43"/>
      <c r="K111" s="43"/>
      <c r="L111" s="22">
        <v>1</v>
      </c>
      <c r="M111" s="22">
        <v>732</v>
      </c>
    </row>
    <row r="112" ht="26" customHeight="1" spans="1:13">
      <c r="A112" s="13" t="s">
        <v>19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40"/>
      <c r="M112" s="44">
        <f>SUM(M110:M111)</f>
        <v>1464</v>
      </c>
    </row>
    <row r="113" ht="26" customHeight="1" spans="1:13">
      <c r="A113" s="19">
        <v>30</v>
      </c>
      <c r="B113" s="19" t="s">
        <v>131</v>
      </c>
      <c r="C113" s="20">
        <v>1</v>
      </c>
      <c r="D113" s="20" t="s">
        <v>132</v>
      </c>
      <c r="E113" s="21" t="s">
        <v>16</v>
      </c>
      <c r="F113" s="8" t="s">
        <v>17</v>
      </c>
      <c r="G113" s="21" t="s">
        <v>18</v>
      </c>
      <c r="H113" s="22">
        <v>20</v>
      </c>
      <c r="I113" s="22">
        <v>732</v>
      </c>
      <c r="J113" s="43"/>
      <c r="K113" s="43"/>
      <c r="L113" s="22">
        <v>1</v>
      </c>
      <c r="M113" s="22">
        <v>732</v>
      </c>
    </row>
    <row r="114" ht="26" customHeight="1" spans="1:13">
      <c r="A114" s="19"/>
      <c r="B114" s="19"/>
      <c r="C114" s="20">
        <v>2</v>
      </c>
      <c r="D114" s="20" t="s">
        <v>133</v>
      </c>
      <c r="E114" s="21" t="s">
        <v>26</v>
      </c>
      <c r="F114" s="8" t="s">
        <v>17</v>
      </c>
      <c r="G114" s="21" t="s">
        <v>18</v>
      </c>
      <c r="H114" s="22">
        <v>20</v>
      </c>
      <c r="I114" s="22">
        <v>732</v>
      </c>
      <c r="J114" s="43"/>
      <c r="K114" s="43"/>
      <c r="L114" s="22">
        <v>1</v>
      </c>
      <c r="M114" s="22">
        <v>732</v>
      </c>
    </row>
    <row r="115" ht="26" customHeight="1" spans="1:13">
      <c r="A115" s="19"/>
      <c r="B115" s="19"/>
      <c r="C115" s="20">
        <v>3</v>
      </c>
      <c r="D115" s="20" t="s">
        <v>134</v>
      </c>
      <c r="E115" s="21" t="s">
        <v>16</v>
      </c>
      <c r="F115" s="8" t="s">
        <v>17</v>
      </c>
      <c r="G115" s="21" t="s">
        <v>18</v>
      </c>
      <c r="H115" s="22">
        <v>20</v>
      </c>
      <c r="I115" s="22">
        <v>732</v>
      </c>
      <c r="J115" s="43"/>
      <c r="K115" s="43"/>
      <c r="L115" s="22">
        <v>1</v>
      </c>
      <c r="M115" s="22">
        <v>732</v>
      </c>
    </row>
    <row r="116" ht="26" customHeight="1" spans="1:13">
      <c r="A116" s="13" t="s">
        <v>19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40"/>
      <c r="M116" s="44">
        <f>SUM(M113:M115)</f>
        <v>2196</v>
      </c>
    </row>
    <row r="117" ht="26" customHeight="1" spans="1:13">
      <c r="A117" s="19">
        <v>31</v>
      </c>
      <c r="B117" s="19" t="s">
        <v>135</v>
      </c>
      <c r="C117" s="20">
        <v>1</v>
      </c>
      <c r="D117" s="20" t="s">
        <v>136</v>
      </c>
      <c r="E117" s="21" t="s">
        <v>26</v>
      </c>
      <c r="F117" s="8" t="s">
        <v>17</v>
      </c>
      <c r="G117" s="21" t="s">
        <v>18</v>
      </c>
      <c r="H117" s="22">
        <v>14</v>
      </c>
      <c r="I117" s="22">
        <v>732</v>
      </c>
      <c r="J117" s="43"/>
      <c r="K117" s="43"/>
      <c r="L117" s="22">
        <v>1</v>
      </c>
      <c r="M117" s="22">
        <f>I117*L117</f>
        <v>732</v>
      </c>
    </row>
    <row r="118" ht="26" customHeight="1" spans="1:13">
      <c r="A118" s="19"/>
      <c r="B118" s="19"/>
      <c r="C118" s="20">
        <v>2</v>
      </c>
      <c r="D118" s="20" t="s">
        <v>137</v>
      </c>
      <c r="E118" s="21" t="s">
        <v>16</v>
      </c>
      <c r="F118" s="8" t="s">
        <v>17</v>
      </c>
      <c r="G118" s="21" t="s">
        <v>18</v>
      </c>
      <c r="H118" s="22">
        <v>14</v>
      </c>
      <c r="I118" s="22">
        <v>732</v>
      </c>
      <c r="J118" s="43"/>
      <c r="K118" s="43"/>
      <c r="L118" s="22">
        <v>1</v>
      </c>
      <c r="M118" s="22">
        <f>I118*L118</f>
        <v>732</v>
      </c>
    </row>
    <row r="119" ht="26" customHeight="1" spans="1:13">
      <c r="A119" s="19"/>
      <c r="B119" s="19"/>
      <c r="C119" s="20">
        <v>3</v>
      </c>
      <c r="D119" s="20" t="s">
        <v>138</v>
      </c>
      <c r="E119" s="21" t="s">
        <v>16</v>
      </c>
      <c r="F119" s="8" t="s">
        <v>17</v>
      </c>
      <c r="G119" s="21" t="s">
        <v>18</v>
      </c>
      <c r="H119" s="22">
        <v>13</v>
      </c>
      <c r="I119" s="22">
        <v>732</v>
      </c>
      <c r="J119" s="43"/>
      <c r="K119" s="43"/>
      <c r="L119" s="22">
        <v>1</v>
      </c>
      <c r="M119" s="22">
        <f>I119*L119</f>
        <v>732</v>
      </c>
    </row>
    <row r="120" ht="26" customHeight="1" spans="1:13">
      <c r="A120" s="13" t="s">
        <v>19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40"/>
      <c r="M120" s="44">
        <f>SUM(M117:M119)</f>
        <v>2196</v>
      </c>
    </row>
    <row r="121" ht="26" customHeight="1" spans="1:13">
      <c r="A121" s="19">
        <v>32</v>
      </c>
      <c r="B121" s="19" t="s">
        <v>139</v>
      </c>
      <c r="C121" s="20">
        <v>1</v>
      </c>
      <c r="D121" s="22" t="s">
        <v>140</v>
      </c>
      <c r="E121" s="21" t="s">
        <v>16</v>
      </c>
      <c r="F121" s="8" t="s">
        <v>17</v>
      </c>
      <c r="G121" s="21" t="s">
        <v>18</v>
      </c>
      <c r="H121" s="22">
        <v>17</v>
      </c>
      <c r="I121" s="22">
        <v>732</v>
      </c>
      <c r="J121" s="43"/>
      <c r="K121" s="43"/>
      <c r="L121" s="22">
        <v>1</v>
      </c>
      <c r="M121" s="22">
        <f>I121*L121</f>
        <v>732</v>
      </c>
    </row>
    <row r="122" ht="26" customHeight="1" spans="1:13">
      <c r="A122" s="19"/>
      <c r="B122" s="19"/>
      <c r="C122" s="20">
        <v>3</v>
      </c>
      <c r="D122" s="22" t="s">
        <v>141</v>
      </c>
      <c r="E122" s="21" t="s">
        <v>16</v>
      </c>
      <c r="F122" s="8" t="s">
        <v>17</v>
      </c>
      <c r="G122" s="21" t="s">
        <v>18</v>
      </c>
      <c r="H122" s="22">
        <v>9</v>
      </c>
      <c r="I122" s="22">
        <v>732</v>
      </c>
      <c r="J122" s="43"/>
      <c r="K122" s="43"/>
      <c r="L122" s="22">
        <v>1</v>
      </c>
      <c r="M122" s="22">
        <f>I122*L122</f>
        <v>732</v>
      </c>
    </row>
    <row r="123" ht="26" customHeight="1" spans="1:13">
      <c r="A123" s="19"/>
      <c r="B123" s="19"/>
      <c r="C123" s="20">
        <v>4</v>
      </c>
      <c r="D123" s="30" t="s">
        <v>142</v>
      </c>
      <c r="E123" s="21" t="s">
        <v>26</v>
      </c>
      <c r="F123" s="8" t="s">
        <v>17</v>
      </c>
      <c r="G123" s="21" t="s">
        <v>18</v>
      </c>
      <c r="H123" s="22">
        <v>7</v>
      </c>
      <c r="I123" s="22">
        <v>732</v>
      </c>
      <c r="J123" s="43"/>
      <c r="K123" s="43"/>
      <c r="L123" s="22">
        <v>1</v>
      </c>
      <c r="M123" s="22">
        <f>I123*L123</f>
        <v>732</v>
      </c>
    </row>
    <row r="124" ht="26" customHeight="1" spans="1:13">
      <c r="A124" s="19"/>
      <c r="B124" s="19"/>
      <c r="C124" s="20">
        <v>5</v>
      </c>
      <c r="D124" s="20" t="s">
        <v>143</v>
      </c>
      <c r="E124" s="21" t="s">
        <v>26</v>
      </c>
      <c r="F124" s="8" t="s">
        <v>17</v>
      </c>
      <c r="G124" s="21" t="s">
        <v>18</v>
      </c>
      <c r="H124" s="22">
        <v>3</v>
      </c>
      <c r="I124" s="22">
        <v>732</v>
      </c>
      <c r="J124" s="43"/>
      <c r="K124" s="43"/>
      <c r="L124" s="22">
        <v>1</v>
      </c>
      <c r="M124" s="22">
        <v>732</v>
      </c>
    </row>
    <row r="125" ht="26" customHeight="1" spans="1:13">
      <c r="A125" s="13" t="s">
        <v>19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40"/>
      <c r="M125" s="44">
        <f>SUM(M121:M124)</f>
        <v>2928</v>
      </c>
    </row>
    <row r="126" ht="26" customHeight="1" spans="1:13">
      <c r="A126" s="19">
        <v>33</v>
      </c>
      <c r="B126" s="19" t="s">
        <v>144</v>
      </c>
      <c r="C126" s="20">
        <v>1</v>
      </c>
      <c r="D126" s="20" t="s">
        <v>145</v>
      </c>
      <c r="E126" s="21" t="s">
        <v>16</v>
      </c>
      <c r="F126" s="20" t="s">
        <v>105</v>
      </c>
      <c r="G126" s="21" t="s">
        <v>18</v>
      </c>
      <c r="H126" s="22">
        <v>27</v>
      </c>
      <c r="I126" s="22">
        <v>732</v>
      </c>
      <c r="J126" s="43"/>
      <c r="K126" s="43"/>
      <c r="L126" s="22">
        <v>1</v>
      </c>
      <c r="M126" s="22">
        <f>I126*L126</f>
        <v>732</v>
      </c>
    </row>
    <row r="127" ht="26" customHeight="1" spans="1:13">
      <c r="A127" s="19"/>
      <c r="B127" s="19"/>
      <c r="C127" s="20">
        <v>2</v>
      </c>
      <c r="D127" s="20" t="s">
        <v>146</v>
      </c>
      <c r="E127" s="21" t="s">
        <v>16</v>
      </c>
      <c r="F127" s="20" t="s">
        <v>105</v>
      </c>
      <c r="G127" s="21" t="s">
        <v>18</v>
      </c>
      <c r="H127" s="22">
        <v>21</v>
      </c>
      <c r="I127" s="22">
        <v>732</v>
      </c>
      <c r="J127" s="43"/>
      <c r="K127" s="43"/>
      <c r="L127" s="22">
        <v>1</v>
      </c>
      <c r="M127" s="22">
        <f>I127*L127</f>
        <v>732</v>
      </c>
    </row>
    <row r="128" ht="26" customHeight="1" spans="1:13">
      <c r="A128" s="13" t="s">
        <v>19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40"/>
      <c r="M128" s="44">
        <f>SUM(M126:M127)</f>
        <v>1464</v>
      </c>
    </row>
    <row r="129" ht="26" customHeight="1" spans="1:13">
      <c r="A129" s="19">
        <v>34</v>
      </c>
      <c r="B129" s="19" t="s">
        <v>147</v>
      </c>
      <c r="C129" s="20">
        <v>1</v>
      </c>
      <c r="D129" s="20" t="s">
        <v>148</v>
      </c>
      <c r="E129" s="21" t="s">
        <v>26</v>
      </c>
      <c r="F129" s="8" t="s">
        <v>17</v>
      </c>
      <c r="G129" s="21" t="s">
        <v>18</v>
      </c>
      <c r="H129" s="22">
        <v>13</v>
      </c>
      <c r="I129" s="22">
        <v>732</v>
      </c>
      <c r="J129" s="43"/>
      <c r="K129" s="43"/>
      <c r="L129" s="22">
        <v>1</v>
      </c>
      <c r="M129" s="22">
        <f>I129*L129</f>
        <v>732</v>
      </c>
    </row>
    <row r="130" ht="26" customHeight="1" spans="1:13">
      <c r="A130" s="19"/>
      <c r="B130" s="19"/>
      <c r="C130" s="20">
        <v>2</v>
      </c>
      <c r="D130" s="30" t="s">
        <v>149</v>
      </c>
      <c r="E130" s="21" t="s">
        <v>16</v>
      </c>
      <c r="F130" s="8" t="s">
        <v>17</v>
      </c>
      <c r="G130" s="21" t="s">
        <v>18</v>
      </c>
      <c r="H130" s="22">
        <v>11</v>
      </c>
      <c r="I130" s="22">
        <v>732</v>
      </c>
      <c r="J130" s="43"/>
      <c r="K130" s="43"/>
      <c r="L130" s="22">
        <v>1</v>
      </c>
      <c r="M130" s="22">
        <f>I130*L130</f>
        <v>732</v>
      </c>
    </row>
    <row r="131" ht="26" customHeight="1" spans="1:13">
      <c r="A131" s="19"/>
      <c r="B131" s="19"/>
      <c r="C131" s="20">
        <v>3</v>
      </c>
      <c r="D131" s="20" t="s">
        <v>150</v>
      </c>
      <c r="E131" s="21" t="s">
        <v>16</v>
      </c>
      <c r="F131" s="8" t="s">
        <v>17</v>
      </c>
      <c r="G131" s="21" t="s">
        <v>18</v>
      </c>
      <c r="H131" s="22">
        <v>11</v>
      </c>
      <c r="I131" s="22">
        <v>732</v>
      </c>
      <c r="J131" s="43"/>
      <c r="K131" s="43"/>
      <c r="L131" s="22">
        <v>1</v>
      </c>
      <c r="M131" s="22">
        <f>I131*L131</f>
        <v>732</v>
      </c>
    </row>
    <row r="132" ht="26" customHeight="1" spans="1:13">
      <c r="A132" s="19"/>
      <c r="B132" s="19"/>
      <c r="C132" s="20">
        <v>4</v>
      </c>
      <c r="D132" s="20" t="s">
        <v>151</v>
      </c>
      <c r="E132" s="21" t="s">
        <v>16</v>
      </c>
      <c r="F132" s="8" t="s">
        <v>17</v>
      </c>
      <c r="G132" s="21" t="s">
        <v>18</v>
      </c>
      <c r="H132" s="22">
        <v>2</v>
      </c>
      <c r="I132" s="22">
        <v>732</v>
      </c>
      <c r="J132" s="43"/>
      <c r="K132" s="43"/>
      <c r="L132" s="22">
        <v>1</v>
      </c>
      <c r="M132" s="22">
        <v>732</v>
      </c>
    </row>
    <row r="133" ht="26" customHeight="1" spans="1:13">
      <c r="A133" s="19"/>
      <c r="B133" s="19"/>
      <c r="C133" s="20">
        <v>5</v>
      </c>
      <c r="D133" s="20" t="s">
        <v>152</v>
      </c>
      <c r="E133" s="21" t="s">
        <v>26</v>
      </c>
      <c r="F133" s="8" t="s">
        <v>17</v>
      </c>
      <c r="G133" s="21" t="s">
        <v>18</v>
      </c>
      <c r="H133" s="22">
        <v>2</v>
      </c>
      <c r="I133" s="22">
        <v>732</v>
      </c>
      <c r="J133" s="43"/>
      <c r="K133" s="43"/>
      <c r="L133" s="22">
        <v>1</v>
      </c>
      <c r="M133" s="22">
        <v>732</v>
      </c>
    </row>
    <row r="134" ht="26" customHeight="1" spans="1:13">
      <c r="A134" s="13" t="s">
        <v>19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40"/>
      <c r="M134" s="44">
        <f>SUM(M129:M133)</f>
        <v>3660</v>
      </c>
    </row>
    <row r="135" ht="26" customHeight="1" spans="1:13">
      <c r="A135" s="19">
        <v>35</v>
      </c>
      <c r="B135" s="19" t="s">
        <v>153</v>
      </c>
      <c r="C135" s="20">
        <v>1</v>
      </c>
      <c r="D135" s="21" t="s">
        <v>154</v>
      </c>
      <c r="E135" s="22" t="s">
        <v>26</v>
      </c>
      <c r="F135" s="8" t="s">
        <v>17</v>
      </c>
      <c r="G135" s="22" t="s">
        <v>18</v>
      </c>
      <c r="H135" s="22">
        <v>17</v>
      </c>
      <c r="I135" s="22">
        <v>732</v>
      </c>
      <c r="J135" s="43"/>
      <c r="K135" s="43"/>
      <c r="L135" s="22">
        <v>1</v>
      </c>
      <c r="M135" s="22">
        <f t="shared" ref="M135:M140" si="1">I135*L135</f>
        <v>732</v>
      </c>
    </row>
    <row r="136" ht="26" customHeight="1" spans="1:13">
      <c r="A136" s="19"/>
      <c r="B136" s="19"/>
      <c r="C136" s="20">
        <v>2</v>
      </c>
      <c r="D136" s="20" t="s">
        <v>155</v>
      </c>
      <c r="E136" s="21" t="s">
        <v>16</v>
      </c>
      <c r="F136" s="8" t="s">
        <v>17</v>
      </c>
      <c r="G136" s="22" t="s">
        <v>18</v>
      </c>
      <c r="H136" s="22">
        <v>12</v>
      </c>
      <c r="I136" s="22">
        <v>732</v>
      </c>
      <c r="J136" s="43"/>
      <c r="K136" s="43"/>
      <c r="L136" s="22">
        <v>1</v>
      </c>
      <c r="M136" s="22">
        <f t="shared" si="1"/>
        <v>732</v>
      </c>
    </row>
    <row r="137" ht="26" customHeight="1" spans="1:13">
      <c r="A137" s="19"/>
      <c r="B137" s="19"/>
      <c r="C137" s="20">
        <v>3</v>
      </c>
      <c r="D137" s="21" t="s">
        <v>156</v>
      </c>
      <c r="E137" s="22" t="s">
        <v>26</v>
      </c>
      <c r="F137" s="8" t="s">
        <v>17</v>
      </c>
      <c r="G137" s="22" t="s">
        <v>18</v>
      </c>
      <c r="H137" s="21">
        <v>9</v>
      </c>
      <c r="I137" s="21">
        <v>732</v>
      </c>
      <c r="J137" s="43"/>
      <c r="K137" s="43"/>
      <c r="L137" s="22">
        <v>1</v>
      </c>
      <c r="M137" s="22">
        <f t="shared" si="1"/>
        <v>732</v>
      </c>
    </row>
    <row r="138" ht="26" customHeight="1" spans="1:13">
      <c r="A138" s="19"/>
      <c r="B138" s="19"/>
      <c r="C138" s="20">
        <v>4</v>
      </c>
      <c r="D138" s="21" t="s">
        <v>157</v>
      </c>
      <c r="E138" s="48" t="s">
        <v>16</v>
      </c>
      <c r="F138" s="8" t="s">
        <v>17</v>
      </c>
      <c r="G138" s="22" t="s">
        <v>18</v>
      </c>
      <c r="H138" s="22">
        <v>5</v>
      </c>
      <c r="I138" s="22">
        <v>732</v>
      </c>
      <c r="J138" s="43"/>
      <c r="K138" s="43"/>
      <c r="L138" s="22">
        <v>1</v>
      </c>
      <c r="M138" s="22">
        <f t="shared" si="1"/>
        <v>732</v>
      </c>
    </row>
    <row r="139" ht="26" customHeight="1" spans="1:13">
      <c r="A139" s="19"/>
      <c r="B139" s="19"/>
      <c r="C139" s="20">
        <v>5</v>
      </c>
      <c r="D139" s="20" t="s">
        <v>158</v>
      </c>
      <c r="E139" s="22" t="s">
        <v>26</v>
      </c>
      <c r="F139" s="8" t="s">
        <v>17</v>
      </c>
      <c r="G139" s="22" t="s">
        <v>18</v>
      </c>
      <c r="H139" s="22">
        <v>5</v>
      </c>
      <c r="I139" s="22">
        <v>732</v>
      </c>
      <c r="J139" s="43"/>
      <c r="K139" s="43"/>
      <c r="L139" s="22">
        <v>1</v>
      </c>
      <c r="M139" s="22">
        <f t="shared" si="1"/>
        <v>732</v>
      </c>
    </row>
    <row r="140" ht="26" customHeight="1" spans="1:13">
      <c r="A140" s="19"/>
      <c r="B140" s="19"/>
      <c r="C140" s="20">
        <v>6</v>
      </c>
      <c r="D140" s="21" t="s">
        <v>159</v>
      </c>
      <c r="E140" s="21" t="s">
        <v>16</v>
      </c>
      <c r="F140" s="8" t="s">
        <v>17</v>
      </c>
      <c r="G140" s="22" t="s">
        <v>18</v>
      </c>
      <c r="H140" s="21">
        <v>2</v>
      </c>
      <c r="I140" s="21">
        <v>732</v>
      </c>
      <c r="J140" s="43"/>
      <c r="K140" s="43"/>
      <c r="L140" s="22">
        <v>1</v>
      </c>
      <c r="M140" s="22">
        <f t="shared" si="1"/>
        <v>732</v>
      </c>
    </row>
    <row r="141" ht="26" customHeight="1" spans="1:13">
      <c r="A141" s="13" t="s">
        <v>19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40"/>
      <c r="M141" s="44">
        <f>SUM(M135:M140)</f>
        <v>4392</v>
      </c>
    </row>
    <row r="142" ht="26" customHeight="1" spans="1:13">
      <c r="A142" s="19">
        <v>36</v>
      </c>
      <c r="B142" s="19" t="s">
        <v>160</v>
      </c>
      <c r="C142" s="20">
        <v>1</v>
      </c>
      <c r="D142" s="20" t="s">
        <v>161</v>
      </c>
      <c r="E142" s="21" t="s">
        <v>16</v>
      </c>
      <c r="F142" s="8" t="s">
        <v>17</v>
      </c>
      <c r="G142" s="21" t="s">
        <v>18</v>
      </c>
      <c r="H142" s="21">
        <v>17</v>
      </c>
      <c r="I142" s="22">
        <v>732</v>
      </c>
      <c r="J142" s="43"/>
      <c r="K142" s="43"/>
      <c r="L142" s="22">
        <v>1</v>
      </c>
      <c r="M142" s="22">
        <v>732</v>
      </c>
    </row>
    <row r="143" ht="26" customHeight="1" spans="1:13">
      <c r="A143" s="19"/>
      <c r="B143" s="19"/>
      <c r="C143" s="20">
        <v>2</v>
      </c>
      <c r="D143" s="20" t="s">
        <v>162</v>
      </c>
      <c r="E143" s="21" t="s">
        <v>26</v>
      </c>
      <c r="F143" s="8" t="s">
        <v>17</v>
      </c>
      <c r="G143" s="21" t="s">
        <v>18</v>
      </c>
      <c r="H143" s="22">
        <v>20</v>
      </c>
      <c r="I143" s="22">
        <v>800</v>
      </c>
      <c r="J143" s="43"/>
      <c r="K143" s="43"/>
      <c r="L143" s="22">
        <v>1</v>
      </c>
      <c r="M143" s="22">
        <v>800</v>
      </c>
    </row>
    <row r="144" ht="26" customHeight="1" spans="1:13">
      <c r="A144" s="13" t="s">
        <v>19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40"/>
      <c r="M144" s="44">
        <f>SUM(M142:M143)</f>
        <v>1532</v>
      </c>
    </row>
    <row r="145" ht="26" customHeight="1" spans="1:13">
      <c r="A145" s="19">
        <v>37</v>
      </c>
      <c r="B145" s="19" t="s">
        <v>163</v>
      </c>
      <c r="C145" s="20">
        <v>1</v>
      </c>
      <c r="D145" s="20" t="s">
        <v>164</v>
      </c>
      <c r="E145" s="21" t="s">
        <v>16</v>
      </c>
      <c r="F145" s="8" t="s">
        <v>17</v>
      </c>
      <c r="G145" s="21" t="s">
        <v>18</v>
      </c>
      <c r="H145" s="21">
        <v>19</v>
      </c>
      <c r="I145" s="22">
        <v>732</v>
      </c>
      <c r="J145" s="43"/>
      <c r="K145" s="43"/>
      <c r="L145" s="22">
        <v>1</v>
      </c>
      <c r="M145" s="22">
        <v>732</v>
      </c>
    </row>
    <row r="146" ht="26" customHeight="1" spans="1:13">
      <c r="A146" s="13" t="s">
        <v>19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40"/>
      <c r="M146" s="44">
        <v>732</v>
      </c>
    </row>
    <row r="147" ht="26" customHeight="1" spans="1:13">
      <c r="A147" s="19">
        <v>38</v>
      </c>
      <c r="B147" s="19" t="s">
        <v>165</v>
      </c>
      <c r="C147" s="20">
        <v>1</v>
      </c>
      <c r="D147" s="49" t="s">
        <v>166</v>
      </c>
      <c r="E147" s="50" t="s">
        <v>26</v>
      </c>
      <c r="F147" s="8" t="s">
        <v>17</v>
      </c>
      <c r="G147" s="21" t="s">
        <v>18</v>
      </c>
      <c r="H147" s="51">
        <v>26</v>
      </c>
      <c r="I147" s="22">
        <v>732</v>
      </c>
      <c r="J147" s="43"/>
      <c r="K147" s="43"/>
      <c r="L147" s="22">
        <v>1</v>
      </c>
      <c r="M147" s="22">
        <f t="shared" ref="M147:M151" si="2">L147*I147</f>
        <v>732</v>
      </c>
    </row>
    <row r="148" ht="26" customHeight="1" spans="1:13">
      <c r="A148" s="19"/>
      <c r="B148" s="19"/>
      <c r="C148" s="20">
        <v>2</v>
      </c>
      <c r="D148" s="49" t="s">
        <v>167</v>
      </c>
      <c r="E148" s="50" t="s">
        <v>16</v>
      </c>
      <c r="F148" s="8" t="s">
        <v>17</v>
      </c>
      <c r="G148" s="21" t="s">
        <v>18</v>
      </c>
      <c r="H148" s="51">
        <v>26</v>
      </c>
      <c r="I148" s="22">
        <v>732</v>
      </c>
      <c r="J148" s="43"/>
      <c r="K148" s="43"/>
      <c r="L148" s="22">
        <v>1</v>
      </c>
      <c r="M148" s="22">
        <f t="shared" si="2"/>
        <v>732</v>
      </c>
    </row>
    <row r="149" ht="26" customHeight="1" spans="1:13">
      <c r="A149" s="19"/>
      <c r="B149" s="19"/>
      <c r="C149" s="20">
        <v>3</v>
      </c>
      <c r="D149" s="49" t="s">
        <v>168</v>
      </c>
      <c r="E149" s="50" t="s">
        <v>26</v>
      </c>
      <c r="F149" s="8" t="s">
        <v>17</v>
      </c>
      <c r="G149" s="21" t="s">
        <v>18</v>
      </c>
      <c r="H149" s="51">
        <v>23</v>
      </c>
      <c r="I149" s="22">
        <v>732</v>
      </c>
      <c r="J149" s="43"/>
      <c r="K149" s="43"/>
      <c r="L149" s="22">
        <v>1</v>
      </c>
      <c r="M149" s="22">
        <f t="shared" si="2"/>
        <v>732</v>
      </c>
    </row>
    <row r="150" ht="26" customHeight="1" spans="1:13">
      <c r="A150" s="19"/>
      <c r="B150" s="19"/>
      <c r="C150" s="20">
        <v>4</v>
      </c>
      <c r="D150" s="49" t="s">
        <v>169</v>
      </c>
      <c r="E150" s="50" t="s">
        <v>26</v>
      </c>
      <c r="F150" s="8" t="s">
        <v>17</v>
      </c>
      <c r="G150" s="21" t="s">
        <v>18</v>
      </c>
      <c r="H150" s="51">
        <v>23</v>
      </c>
      <c r="I150" s="22">
        <v>732</v>
      </c>
      <c r="J150" s="43"/>
      <c r="K150" s="43"/>
      <c r="L150" s="22">
        <v>1</v>
      </c>
      <c r="M150" s="22">
        <f t="shared" si="2"/>
        <v>732</v>
      </c>
    </row>
    <row r="151" ht="26" customHeight="1" spans="1:13">
      <c r="A151" s="19"/>
      <c r="B151" s="19"/>
      <c r="C151" s="20">
        <v>5</v>
      </c>
      <c r="D151" s="20" t="s">
        <v>170</v>
      </c>
      <c r="E151" s="21" t="s">
        <v>26</v>
      </c>
      <c r="F151" s="8" t="s">
        <v>17</v>
      </c>
      <c r="G151" s="21" t="s">
        <v>18</v>
      </c>
      <c r="H151" s="22">
        <v>15</v>
      </c>
      <c r="I151" s="22">
        <v>960</v>
      </c>
      <c r="J151" s="43"/>
      <c r="K151" s="43"/>
      <c r="L151" s="22">
        <v>1</v>
      </c>
      <c r="M151" s="22">
        <f t="shared" si="2"/>
        <v>960</v>
      </c>
    </row>
    <row r="152" ht="26" customHeight="1" spans="1:13">
      <c r="A152" s="13" t="s">
        <v>19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40"/>
      <c r="M152" s="44">
        <f>SUM(M147:M151)</f>
        <v>3888</v>
      </c>
    </row>
    <row r="153" ht="26" customHeight="1" spans="1:13">
      <c r="A153" s="19">
        <v>39</v>
      </c>
      <c r="B153" s="15" t="s">
        <v>171</v>
      </c>
      <c r="C153" s="16">
        <v>1</v>
      </c>
      <c r="D153" s="17" t="s">
        <v>172</v>
      </c>
      <c r="E153" s="17" t="s">
        <v>26</v>
      </c>
      <c r="F153" s="8" t="s">
        <v>17</v>
      </c>
      <c r="G153" s="17" t="s">
        <v>18</v>
      </c>
      <c r="H153" s="17">
        <v>5</v>
      </c>
      <c r="I153" s="17">
        <v>732</v>
      </c>
      <c r="J153" s="17"/>
      <c r="K153" s="17"/>
      <c r="L153" s="17">
        <v>2</v>
      </c>
      <c r="M153" s="17">
        <v>732</v>
      </c>
    </row>
    <row r="154" ht="26" customHeight="1" spans="1:13">
      <c r="A154" s="19"/>
      <c r="B154" s="15"/>
      <c r="C154" s="16">
        <v>2</v>
      </c>
      <c r="D154" s="17" t="s">
        <v>173</v>
      </c>
      <c r="E154" s="17" t="s">
        <v>26</v>
      </c>
      <c r="F154" s="8" t="s">
        <v>17</v>
      </c>
      <c r="G154" s="17" t="s">
        <v>18</v>
      </c>
      <c r="H154" s="17">
        <v>5</v>
      </c>
      <c r="I154" s="17">
        <v>732</v>
      </c>
      <c r="J154" s="17"/>
      <c r="K154" s="17"/>
      <c r="L154" s="17">
        <v>2</v>
      </c>
      <c r="M154" s="17">
        <v>732</v>
      </c>
    </row>
    <row r="155" ht="26" customHeight="1" spans="1:13">
      <c r="A155" s="19"/>
      <c r="B155" s="15"/>
      <c r="C155" s="16">
        <v>3</v>
      </c>
      <c r="D155" s="17" t="s">
        <v>174</v>
      </c>
      <c r="E155" s="17" t="s">
        <v>26</v>
      </c>
      <c r="F155" s="8" t="s">
        <v>17</v>
      </c>
      <c r="G155" s="17" t="s">
        <v>18</v>
      </c>
      <c r="H155" s="17">
        <v>5</v>
      </c>
      <c r="I155" s="17">
        <v>732</v>
      </c>
      <c r="J155" s="17"/>
      <c r="K155" s="17"/>
      <c r="L155" s="17">
        <v>2</v>
      </c>
      <c r="M155" s="17">
        <v>732</v>
      </c>
    </row>
    <row r="156" ht="26" customHeight="1" spans="1:13">
      <c r="A156" s="19"/>
      <c r="B156" s="15"/>
      <c r="C156" s="16">
        <v>4</v>
      </c>
      <c r="D156" s="17" t="s">
        <v>175</v>
      </c>
      <c r="E156" s="17" t="s">
        <v>26</v>
      </c>
      <c r="F156" s="8" t="s">
        <v>17</v>
      </c>
      <c r="G156" s="17" t="s">
        <v>18</v>
      </c>
      <c r="H156" s="17">
        <v>5</v>
      </c>
      <c r="I156" s="17">
        <v>732</v>
      </c>
      <c r="J156" s="17"/>
      <c r="K156" s="17"/>
      <c r="L156" s="17">
        <v>2</v>
      </c>
      <c r="M156" s="17">
        <v>732</v>
      </c>
    </row>
    <row r="157" ht="26" customHeight="1" spans="1:13">
      <c r="A157" s="19"/>
      <c r="B157" s="15"/>
      <c r="C157" s="16">
        <v>5</v>
      </c>
      <c r="D157" s="17" t="s">
        <v>176</v>
      </c>
      <c r="E157" s="17" t="s">
        <v>16</v>
      </c>
      <c r="F157" s="8" t="s">
        <v>17</v>
      </c>
      <c r="G157" s="17" t="s">
        <v>18</v>
      </c>
      <c r="H157" s="17">
        <v>5</v>
      </c>
      <c r="I157" s="17">
        <v>732</v>
      </c>
      <c r="J157" s="17"/>
      <c r="K157" s="17"/>
      <c r="L157" s="17">
        <v>2</v>
      </c>
      <c r="M157" s="17">
        <v>732</v>
      </c>
    </row>
    <row r="158" ht="26" customHeight="1" spans="1:13">
      <c r="A158" s="19"/>
      <c r="B158" s="15"/>
      <c r="C158" s="16">
        <v>6</v>
      </c>
      <c r="D158" s="17" t="s">
        <v>177</v>
      </c>
      <c r="E158" s="17" t="s">
        <v>16</v>
      </c>
      <c r="F158" s="8" t="s">
        <v>17</v>
      </c>
      <c r="G158" s="17" t="s">
        <v>18</v>
      </c>
      <c r="H158" s="17">
        <v>5</v>
      </c>
      <c r="I158" s="17">
        <v>732</v>
      </c>
      <c r="J158" s="17"/>
      <c r="K158" s="17"/>
      <c r="L158" s="17">
        <v>2</v>
      </c>
      <c r="M158" s="17">
        <v>732</v>
      </c>
    </row>
    <row r="159" ht="26" customHeight="1" spans="1:13">
      <c r="A159" s="19"/>
      <c r="B159" s="15"/>
      <c r="C159" s="16">
        <v>7</v>
      </c>
      <c r="D159" s="17" t="s">
        <v>178</v>
      </c>
      <c r="E159" s="17" t="s">
        <v>26</v>
      </c>
      <c r="F159" s="8" t="s">
        <v>17</v>
      </c>
      <c r="G159" s="17" t="s">
        <v>18</v>
      </c>
      <c r="H159" s="17">
        <v>5</v>
      </c>
      <c r="I159" s="17">
        <v>732</v>
      </c>
      <c r="J159" s="17"/>
      <c r="K159" s="17"/>
      <c r="L159" s="17">
        <v>2</v>
      </c>
      <c r="M159" s="17">
        <v>732</v>
      </c>
    </row>
    <row r="160" ht="26" customHeight="1" spans="1:13">
      <c r="A160" s="13" t="s">
        <v>19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40"/>
      <c r="M160" s="55">
        <f>SUM(M153:M159)</f>
        <v>5124</v>
      </c>
    </row>
    <row r="161" ht="26" customHeight="1" spans="1:13">
      <c r="A161" s="19">
        <v>40</v>
      </c>
      <c r="B161" s="19" t="s">
        <v>179</v>
      </c>
      <c r="C161" s="20">
        <v>1</v>
      </c>
      <c r="D161" s="20" t="s">
        <v>180</v>
      </c>
      <c r="E161" s="21" t="s">
        <v>16</v>
      </c>
      <c r="F161" s="8" t="s">
        <v>23</v>
      </c>
      <c r="G161" s="21" t="s">
        <v>18</v>
      </c>
      <c r="H161" s="22">
        <v>14</v>
      </c>
      <c r="I161" s="22">
        <v>732</v>
      </c>
      <c r="J161" s="43"/>
      <c r="K161" s="43"/>
      <c r="L161" s="22">
        <v>1</v>
      </c>
      <c r="M161" s="22">
        <f t="shared" ref="M161:M163" si="3">I161*L161</f>
        <v>732</v>
      </c>
    </row>
    <row r="162" ht="26" customHeight="1" spans="1:13">
      <c r="A162" s="19"/>
      <c r="B162" s="19"/>
      <c r="C162" s="20">
        <v>2</v>
      </c>
      <c r="D162" s="30" t="s">
        <v>181</v>
      </c>
      <c r="E162" s="21" t="s">
        <v>26</v>
      </c>
      <c r="F162" s="8" t="s">
        <v>17</v>
      </c>
      <c r="G162" s="21" t="s">
        <v>18</v>
      </c>
      <c r="H162" s="22">
        <v>14</v>
      </c>
      <c r="I162" s="22">
        <v>732</v>
      </c>
      <c r="J162" s="43"/>
      <c r="K162" s="43"/>
      <c r="L162" s="22">
        <v>1</v>
      </c>
      <c r="M162" s="22">
        <f t="shared" si="3"/>
        <v>732</v>
      </c>
    </row>
    <row r="163" ht="26" customHeight="1" spans="1:13">
      <c r="A163" s="19"/>
      <c r="B163" s="19"/>
      <c r="C163" s="20">
        <v>3</v>
      </c>
      <c r="D163" s="20" t="s">
        <v>182</v>
      </c>
      <c r="E163" s="21" t="s">
        <v>26</v>
      </c>
      <c r="F163" s="8" t="s">
        <v>23</v>
      </c>
      <c r="G163" s="21" t="s">
        <v>18</v>
      </c>
      <c r="H163" s="22">
        <v>3</v>
      </c>
      <c r="I163" s="22">
        <v>732</v>
      </c>
      <c r="J163" s="43"/>
      <c r="K163" s="43"/>
      <c r="L163" s="22">
        <v>1</v>
      </c>
      <c r="M163" s="22">
        <f t="shared" si="3"/>
        <v>732</v>
      </c>
    </row>
    <row r="164" ht="26" customHeight="1" spans="1:13">
      <c r="A164" s="19"/>
      <c r="B164" s="19"/>
      <c r="C164" s="20">
        <v>4</v>
      </c>
      <c r="D164" s="20" t="s">
        <v>183</v>
      </c>
      <c r="E164" s="21" t="s">
        <v>16</v>
      </c>
      <c r="F164" s="8" t="s">
        <v>17</v>
      </c>
      <c r="G164" s="21" t="s">
        <v>18</v>
      </c>
      <c r="H164" s="22">
        <v>1</v>
      </c>
      <c r="I164" s="22">
        <v>732</v>
      </c>
      <c r="J164" s="43"/>
      <c r="K164" s="43"/>
      <c r="L164" s="22">
        <v>1</v>
      </c>
      <c r="M164" s="22">
        <v>732</v>
      </c>
    </row>
    <row r="165" ht="26" customHeight="1" spans="1:13">
      <c r="A165" s="19"/>
      <c r="B165" s="19"/>
      <c r="C165" s="20">
        <v>5</v>
      </c>
      <c r="D165" s="20" t="s">
        <v>184</v>
      </c>
      <c r="E165" s="21" t="s">
        <v>26</v>
      </c>
      <c r="F165" s="8" t="s">
        <v>17</v>
      </c>
      <c r="G165" s="21" t="s">
        <v>18</v>
      </c>
      <c r="H165" s="22">
        <v>0</v>
      </c>
      <c r="I165" s="22">
        <v>732</v>
      </c>
      <c r="J165" s="43"/>
      <c r="K165" s="43"/>
      <c r="L165" s="22">
        <v>1</v>
      </c>
      <c r="M165" s="22">
        <v>732</v>
      </c>
    </row>
    <row r="166" ht="26" customHeight="1" spans="1:13">
      <c r="A166" s="19"/>
      <c r="B166" s="19"/>
      <c r="C166" s="20">
        <v>6</v>
      </c>
      <c r="D166" s="20" t="s">
        <v>185</v>
      </c>
      <c r="E166" s="21" t="s">
        <v>26</v>
      </c>
      <c r="F166" s="8" t="s">
        <v>17</v>
      </c>
      <c r="G166" s="21" t="s">
        <v>18</v>
      </c>
      <c r="H166" s="22">
        <v>0</v>
      </c>
      <c r="I166" s="22">
        <v>732</v>
      </c>
      <c r="J166" s="43"/>
      <c r="K166" s="43"/>
      <c r="L166" s="22">
        <v>1</v>
      </c>
      <c r="M166" s="22">
        <v>732</v>
      </c>
    </row>
    <row r="167" ht="26" customHeight="1" spans="1:13">
      <c r="A167" s="19"/>
      <c r="B167" s="19"/>
      <c r="C167" s="20">
        <v>7</v>
      </c>
      <c r="D167" s="20" t="s">
        <v>186</v>
      </c>
      <c r="E167" s="21" t="s">
        <v>26</v>
      </c>
      <c r="F167" s="8" t="s">
        <v>17</v>
      </c>
      <c r="G167" s="21" t="s">
        <v>18</v>
      </c>
      <c r="H167" s="22">
        <v>0</v>
      </c>
      <c r="I167" s="22">
        <v>732</v>
      </c>
      <c r="J167" s="43"/>
      <c r="K167" s="43"/>
      <c r="L167" s="22">
        <v>1</v>
      </c>
      <c r="M167" s="22">
        <v>732</v>
      </c>
    </row>
    <row r="168" ht="26" customHeight="1" spans="1:13">
      <c r="A168" s="13" t="s">
        <v>19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40"/>
      <c r="M168" s="44">
        <f>SUM(M161:M167)</f>
        <v>5124</v>
      </c>
    </row>
    <row r="169" ht="26" customHeight="1" spans="1:13">
      <c r="A169" s="19">
        <v>41</v>
      </c>
      <c r="B169" s="19" t="s">
        <v>187</v>
      </c>
      <c r="C169" s="20">
        <v>1</v>
      </c>
      <c r="D169" s="20" t="s">
        <v>188</v>
      </c>
      <c r="E169" s="21" t="s">
        <v>26</v>
      </c>
      <c r="F169" s="8" t="s">
        <v>17</v>
      </c>
      <c r="G169" s="21" t="s">
        <v>18</v>
      </c>
      <c r="H169" s="22">
        <v>29</v>
      </c>
      <c r="I169" s="22">
        <v>732</v>
      </c>
      <c r="J169" s="43"/>
      <c r="K169" s="43"/>
      <c r="L169" s="22">
        <v>1</v>
      </c>
      <c r="M169" s="22">
        <f t="shared" ref="M169:M180" si="4">I169*L169</f>
        <v>732</v>
      </c>
    </row>
    <row r="170" ht="26" customHeight="1" spans="1:13">
      <c r="A170" s="19"/>
      <c r="B170" s="19"/>
      <c r="C170" s="20">
        <v>2</v>
      </c>
      <c r="D170" s="20" t="s">
        <v>189</v>
      </c>
      <c r="E170" s="21" t="s">
        <v>26</v>
      </c>
      <c r="F170" s="8" t="s">
        <v>17</v>
      </c>
      <c r="G170" s="21" t="s">
        <v>18</v>
      </c>
      <c r="H170" s="52">
        <v>32</v>
      </c>
      <c r="I170" s="22">
        <v>732</v>
      </c>
      <c r="J170" s="43"/>
      <c r="K170" s="43"/>
      <c r="L170" s="22">
        <v>1</v>
      </c>
      <c r="M170" s="22">
        <f t="shared" si="4"/>
        <v>732</v>
      </c>
    </row>
    <row r="171" ht="26" customHeight="1" spans="1:13">
      <c r="A171" s="19"/>
      <c r="B171" s="19"/>
      <c r="C171" s="20">
        <v>3</v>
      </c>
      <c r="D171" s="20" t="s">
        <v>190</v>
      </c>
      <c r="E171" s="21" t="s">
        <v>26</v>
      </c>
      <c r="F171" s="8" t="s">
        <v>23</v>
      </c>
      <c r="G171" s="21" t="s">
        <v>18</v>
      </c>
      <c r="H171" s="52">
        <v>32</v>
      </c>
      <c r="I171" s="22">
        <v>732</v>
      </c>
      <c r="J171" s="43"/>
      <c r="K171" s="43"/>
      <c r="L171" s="22">
        <v>1</v>
      </c>
      <c r="M171" s="22">
        <f t="shared" si="4"/>
        <v>732</v>
      </c>
    </row>
    <row r="172" ht="26" customHeight="1" spans="1:13">
      <c r="A172" s="19"/>
      <c r="B172" s="19"/>
      <c r="C172" s="20">
        <v>4</v>
      </c>
      <c r="D172" s="30" t="s">
        <v>191</v>
      </c>
      <c r="E172" s="21" t="s">
        <v>26</v>
      </c>
      <c r="F172" s="8" t="s">
        <v>17</v>
      </c>
      <c r="G172" s="21" t="s">
        <v>18</v>
      </c>
      <c r="H172" s="52">
        <v>32</v>
      </c>
      <c r="I172" s="22">
        <v>732</v>
      </c>
      <c r="J172" s="43"/>
      <c r="K172" s="43"/>
      <c r="L172" s="22">
        <v>1</v>
      </c>
      <c r="M172" s="22">
        <f t="shared" si="4"/>
        <v>732</v>
      </c>
    </row>
    <row r="173" ht="26" customHeight="1" spans="1:13">
      <c r="A173" s="19"/>
      <c r="B173" s="19"/>
      <c r="C173" s="20">
        <v>5</v>
      </c>
      <c r="D173" s="20" t="s">
        <v>192</v>
      </c>
      <c r="E173" s="21" t="s">
        <v>26</v>
      </c>
      <c r="F173" s="8" t="s">
        <v>17</v>
      </c>
      <c r="G173" s="21" t="s">
        <v>18</v>
      </c>
      <c r="H173" s="52">
        <v>32</v>
      </c>
      <c r="I173" s="22">
        <v>732</v>
      </c>
      <c r="J173" s="43"/>
      <c r="K173" s="43"/>
      <c r="L173" s="22">
        <v>1</v>
      </c>
      <c r="M173" s="22">
        <f t="shared" si="4"/>
        <v>732</v>
      </c>
    </row>
    <row r="174" ht="26" customHeight="1" spans="1:13">
      <c r="A174" s="19"/>
      <c r="B174" s="19"/>
      <c r="C174" s="20">
        <v>6</v>
      </c>
      <c r="D174" s="20" t="s">
        <v>193</v>
      </c>
      <c r="E174" s="21" t="s">
        <v>16</v>
      </c>
      <c r="F174" s="8" t="s">
        <v>17</v>
      </c>
      <c r="G174" s="21" t="s">
        <v>18</v>
      </c>
      <c r="H174" s="52">
        <v>35</v>
      </c>
      <c r="I174" s="22">
        <v>732</v>
      </c>
      <c r="J174" s="43"/>
      <c r="K174" s="43"/>
      <c r="L174" s="22">
        <v>1</v>
      </c>
      <c r="M174" s="22">
        <f t="shared" si="4"/>
        <v>732</v>
      </c>
    </row>
    <row r="175" ht="26" customHeight="1" spans="1:13">
      <c r="A175" s="19"/>
      <c r="B175" s="19"/>
      <c r="C175" s="20">
        <v>7</v>
      </c>
      <c r="D175" s="20" t="s">
        <v>194</v>
      </c>
      <c r="E175" s="21" t="s">
        <v>16</v>
      </c>
      <c r="F175" s="8" t="s">
        <v>17</v>
      </c>
      <c r="G175" s="21" t="s">
        <v>18</v>
      </c>
      <c r="H175" s="52">
        <v>33</v>
      </c>
      <c r="I175" s="22">
        <v>732</v>
      </c>
      <c r="J175" s="43"/>
      <c r="K175" s="43"/>
      <c r="L175" s="22">
        <v>1</v>
      </c>
      <c r="M175" s="22">
        <f t="shared" si="4"/>
        <v>732</v>
      </c>
    </row>
    <row r="176" ht="26" customHeight="1" spans="1:13">
      <c r="A176" s="19"/>
      <c r="B176" s="19"/>
      <c r="C176" s="20">
        <v>8</v>
      </c>
      <c r="D176" s="20" t="s">
        <v>195</v>
      </c>
      <c r="E176" s="21" t="s">
        <v>26</v>
      </c>
      <c r="F176" s="8" t="s">
        <v>17</v>
      </c>
      <c r="G176" s="21" t="s">
        <v>18</v>
      </c>
      <c r="H176" s="52">
        <v>31</v>
      </c>
      <c r="I176" s="22">
        <v>732</v>
      </c>
      <c r="J176" s="43"/>
      <c r="K176" s="43"/>
      <c r="L176" s="22">
        <v>1</v>
      </c>
      <c r="M176" s="22">
        <f t="shared" si="4"/>
        <v>732</v>
      </c>
    </row>
    <row r="177" ht="26" customHeight="1" spans="1:13">
      <c r="A177" s="19"/>
      <c r="B177" s="19"/>
      <c r="C177" s="20">
        <v>9</v>
      </c>
      <c r="D177" s="20" t="s">
        <v>196</v>
      </c>
      <c r="E177" s="21" t="s">
        <v>26</v>
      </c>
      <c r="F177" s="8" t="s">
        <v>17</v>
      </c>
      <c r="G177" s="21" t="s">
        <v>18</v>
      </c>
      <c r="H177" s="52">
        <v>29</v>
      </c>
      <c r="I177" s="22">
        <v>732</v>
      </c>
      <c r="J177" s="43"/>
      <c r="K177" s="43"/>
      <c r="L177" s="22">
        <v>1</v>
      </c>
      <c r="M177" s="22">
        <f t="shared" si="4"/>
        <v>732</v>
      </c>
    </row>
    <row r="178" ht="26" customHeight="1" spans="1:13">
      <c r="A178" s="19"/>
      <c r="B178" s="19"/>
      <c r="C178" s="20">
        <v>10</v>
      </c>
      <c r="D178" s="20" t="s">
        <v>197</v>
      </c>
      <c r="E178" s="21" t="s">
        <v>16</v>
      </c>
      <c r="F178" s="8" t="s">
        <v>17</v>
      </c>
      <c r="G178" s="21" t="s">
        <v>18</v>
      </c>
      <c r="H178" s="22">
        <v>2</v>
      </c>
      <c r="I178" s="22">
        <v>732</v>
      </c>
      <c r="J178" s="43"/>
      <c r="K178" s="43"/>
      <c r="L178" s="22">
        <v>1</v>
      </c>
      <c r="M178" s="22">
        <f t="shared" si="4"/>
        <v>732</v>
      </c>
    </row>
    <row r="179" ht="26" customHeight="1" spans="1:13">
      <c r="A179" s="19"/>
      <c r="B179" s="19"/>
      <c r="C179" s="20">
        <v>11</v>
      </c>
      <c r="D179" s="20" t="s">
        <v>198</v>
      </c>
      <c r="E179" s="21" t="s">
        <v>16</v>
      </c>
      <c r="F179" s="8" t="s">
        <v>17</v>
      </c>
      <c r="G179" s="21" t="s">
        <v>18</v>
      </c>
      <c r="H179" s="22">
        <v>12</v>
      </c>
      <c r="I179" s="22">
        <v>732</v>
      </c>
      <c r="J179" s="43"/>
      <c r="K179" s="43"/>
      <c r="L179" s="22">
        <v>1</v>
      </c>
      <c r="M179" s="22">
        <f t="shared" si="4"/>
        <v>732</v>
      </c>
    </row>
    <row r="180" ht="26" customHeight="1" spans="1:13">
      <c r="A180" s="19"/>
      <c r="B180" s="19"/>
      <c r="C180" s="20">
        <v>12</v>
      </c>
      <c r="D180" s="20" t="s">
        <v>199</v>
      </c>
      <c r="E180" s="21" t="s">
        <v>16</v>
      </c>
      <c r="F180" s="8" t="s">
        <v>17</v>
      </c>
      <c r="G180" s="21" t="s">
        <v>18</v>
      </c>
      <c r="H180" s="22">
        <v>12</v>
      </c>
      <c r="I180" s="22">
        <v>732</v>
      </c>
      <c r="J180" s="43"/>
      <c r="K180" s="43"/>
      <c r="L180" s="22">
        <v>1</v>
      </c>
      <c r="M180" s="22">
        <f t="shared" si="4"/>
        <v>732</v>
      </c>
    </row>
    <row r="181" ht="26" customHeight="1" spans="1:13">
      <c r="A181" s="19"/>
      <c r="B181" s="19"/>
      <c r="C181" s="20">
        <v>13</v>
      </c>
      <c r="D181" s="20" t="s">
        <v>200</v>
      </c>
      <c r="E181" s="21" t="s">
        <v>26</v>
      </c>
      <c r="F181" s="8" t="s">
        <v>17</v>
      </c>
      <c r="G181" s="21" t="s">
        <v>18</v>
      </c>
      <c r="H181" s="22">
        <v>3</v>
      </c>
      <c r="I181" s="22">
        <v>732</v>
      </c>
      <c r="J181" s="43"/>
      <c r="K181" s="43"/>
      <c r="L181" s="22">
        <v>1</v>
      </c>
      <c r="M181" s="22">
        <v>732</v>
      </c>
    </row>
    <row r="182" ht="26" customHeight="1" spans="1:13">
      <c r="A182" s="19"/>
      <c r="B182" s="19"/>
      <c r="C182" s="20">
        <v>14</v>
      </c>
      <c r="D182" s="20" t="s">
        <v>201</v>
      </c>
      <c r="E182" s="21" t="s">
        <v>26</v>
      </c>
      <c r="F182" s="8" t="s">
        <v>17</v>
      </c>
      <c r="G182" s="21" t="s">
        <v>18</v>
      </c>
      <c r="H182" s="22">
        <v>2</v>
      </c>
      <c r="I182" s="22">
        <v>732</v>
      </c>
      <c r="J182" s="43"/>
      <c r="K182" s="43"/>
      <c r="L182" s="22">
        <v>1</v>
      </c>
      <c r="M182" s="22">
        <f>I182*L182</f>
        <v>732</v>
      </c>
    </row>
    <row r="183" ht="26" customHeight="1" spans="1:13">
      <c r="A183" s="19"/>
      <c r="B183" s="19"/>
      <c r="C183" s="20">
        <v>15</v>
      </c>
      <c r="D183" s="53" t="s">
        <v>202</v>
      </c>
      <c r="E183" s="21" t="s">
        <v>26</v>
      </c>
      <c r="F183" s="8" t="s">
        <v>17</v>
      </c>
      <c r="G183" s="21" t="s">
        <v>18</v>
      </c>
      <c r="H183" s="22">
        <v>1</v>
      </c>
      <c r="I183" s="22">
        <v>732</v>
      </c>
      <c r="J183" s="43"/>
      <c r="K183" s="43"/>
      <c r="L183" s="22">
        <v>1</v>
      </c>
      <c r="M183" s="22">
        <v>732</v>
      </c>
    </row>
    <row r="184" ht="26" customHeight="1" spans="1:13">
      <c r="A184" s="19"/>
      <c r="B184" s="19"/>
      <c r="C184" s="54">
        <v>16</v>
      </c>
      <c r="D184" s="20" t="s">
        <v>203</v>
      </c>
      <c r="E184" s="21" t="s">
        <v>26</v>
      </c>
      <c r="F184" s="8" t="s">
        <v>17</v>
      </c>
      <c r="G184" s="21" t="s">
        <v>18</v>
      </c>
      <c r="H184" s="22">
        <v>0</v>
      </c>
      <c r="I184" s="22">
        <v>732</v>
      </c>
      <c r="J184" s="43"/>
      <c r="K184" s="43"/>
      <c r="L184" s="22">
        <v>1</v>
      </c>
      <c r="M184" s="22">
        <v>732</v>
      </c>
    </row>
    <row r="185" ht="26" customHeight="1" spans="1:13">
      <c r="A185" s="13" t="s">
        <v>19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40"/>
      <c r="M185" s="44">
        <f>SUM(M169:M184)</f>
        <v>11712</v>
      </c>
    </row>
    <row r="186" ht="26" customHeight="1" spans="1:13">
      <c r="A186" s="19">
        <v>42</v>
      </c>
      <c r="B186" s="19" t="s">
        <v>204</v>
      </c>
      <c r="C186" s="20">
        <v>1</v>
      </c>
      <c r="D186" s="20" t="s">
        <v>118</v>
      </c>
      <c r="E186" s="21" t="s">
        <v>16</v>
      </c>
      <c r="F186" s="8" t="s">
        <v>17</v>
      </c>
      <c r="G186" s="21" t="s">
        <v>18</v>
      </c>
      <c r="H186" s="22">
        <v>13</v>
      </c>
      <c r="I186" s="22">
        <v>732</v>
      </c>
      <c r="J186" s="43"/>
      <c r="K186" s="43"/>
      <c r="L186" s="22">
        <v>1</v>
      </c>
      <c r="M186" s="22">
        <v>732</v>
      </c>
    </row>
    <row r="187" ht="26" customHeight="1" spans="1:13">
      <c r="A187" s="13" t="s">
        <v>19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40"/>
      <c r="M187" s="44">
        <v>732</v>
      </c>
    </row>
    <row r="188" ht="26" customHeight="1" spans="1:13">
      <c r="A188" s="19">
        <v>43</v>
      </c>
      <c r="B188" s="19" t="s">
        <v>205</v>
      </c>
      <c r="C188" s="20">
        <v>1</v>
      </c>
      <c r="D188" s="20" t="s">
        <v>206</v>
      </c>
      <c r="E188" s="21" t="s">
        <v>16</v>
      </c>
      <c r="F188" s="8" t="s">
        <v>17</v>
      </c>
      <c r="G188" s="21" t="s">
        <v>18</v>
      </c>
      <c r="H188" s="22">
        <v>33</v>
      </c>
      <c r="I188" s="22">
        <v>732</v>
      </c>
      <c r="J188" s="43"/>
      <c r="K188" s="43"/>
      <c r="L188" s="22">
        <v>1</v>
      </c>
      <c r="M188" s="22">
        <v>732</v>
      </c>
    </row>
    <row r="189" ht="26" customHeight="1" spans="1:13">
      <c r="A189" s="19"/>
      <c r="B189" s="19"/>
      <c r="C189" s="20">
        <v>2</v>
      </c>
      <c r="D189" s="20" t="s">
        <v>207</v>
      </c>
      <c r="E189" s="21" t="s">
        <v>16</v>
      </c>
      <c r="F189" s="8" t="s">
        <v>17</v>
      </c>
      <c r="G189" s="21" t="s">
        <v>18</v>
      </c>
      <c r="H189" s="22">
        <v>33</v>
      </c>
      <c r="I189" s="22">
        <v>732</v>
      </c>
      <c r="J189" s="43"/>
      <c r="K189" s="43"/>
      <c r="L189" s="22">
        <v>1</v>
      </c>
      <c r="M189" s="22">
        <v>732</v>
      </c>
    </row>
    <row r="190" ht="26" customHeight="1" spans="1:13">
      <c r="A190" s="19"/>
      <c r="B190" s="19"/>
      <c r="C190" s="20">
        <v>3</v>
      </c>
      <c r="D190" s="20" t="s">
        <v>208</v>
      </c>
      <c r="E190" s="21" t="s">
        <v>16</v>
      </c>
      <c r="F190" s="8" t="s">
        <v>17</v>
      </c>
      <c r="G190" s="21" t="s">
        <v>18</v>
      </c>
      <c r="H190" s="22">
        <v>15</v>
      </c>
      <c r="I190" s="22">
        <v>732</v>
      </c>
      <c r="J190" s="43"/>
      <c r="K190" s="43"/>
      <c r="L190" s="22">
        <v>1</v>
      </c>
      <c r="M190" s="22">
        <v>732</v>
      </c>
    </row>
    <row r="191" ht="26" customHeight="1" spans="1:13">
      <c r="A191" s="13" t="s">
        <v>19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40"/>
      <c r="M191" s="44">
        <f>SUM(M188:M190)</f>
        <v>2196</v>
      </c>
    </row>
    <row r="192" ht="26" customHeight="1" spans="1:13">
      <c r="A192" s="19">
        <v>44</v>
      </c>
      <c r="B192" s="19" t="s">
        <v>209</v>
      </c>
      <c r="C192" s="33">
        <v>1</v>
      </c>
      <c r="D192" s="22" t="s">
        <v>210</v>
      </c>
      <c r="E192" s="22" t="s">
        <v>16</v>
      </c>
      <c r="F192" s="8" t="s">
        <v>23</v>
      </c>
      <c r="G192" s="48" t="s">
        <v>70</v>
      </c>
      <c r="H192" s="22">
        <v>33</v>
      </c>
      <c r="I192" s="22">
        <v>962.72</v>
      </c>
      <c r="J192" s="43">
        <v>481.36</v>
      </c>
      <c r="K192" s="43">
        <v>30.09</v>
      </c>
      <c r="L192" s="22">
        <v>1</v>
      </c>
      <c r="M192" s="22">
        <f t="shared" ref="M192:M221" si="5">SUM(I192:K192)</f>
        <v>1474.17</v>
      </c>
    </row>
    <row r="193" ht="26" customHeight="1" spans="1:13">
      <c r="A193" s="19"/>
      <c r="B193" s="19"/>
      <c r="C193" s="36"/>
      <c r="D193" s="22" t="s">
        <v>211</v>
      </c>
      <c r="E193" s="22" t="s">
        <v>16</v>
      </c>
      <c r="F193" s="8" t="s">
        <v>23</v>
      </c>
      <c r="G193" s="56"/>
      <c r="H193" s="22">
        <v>33</v>
      </c>
      <c r="I193" s="22">
        <v>481.36</v>
      </c>
      <c r="J193" s="43">
        <v>120.34</v>
      </c>
      <c r="K193" s="43">
        <v>30.09</v>
      </c>
      <c r="L193" s="22">
        <v>1</v>
      </c>
      <c r="M193" s="22">
        <f t="shared" si="5"/>
        <v>631.79</v>
      </c>
    </row>
    <row r="194" ht="26" customHeight="1" spans="1:13">
      <c r="A194" s="19"/>
      <c r="B194" s="19"/>
      <c r="C194" s="33">
        <v>2</v>
      </c>
      <c r="D194" s="20" t="s">
        <v>212</v>
      </c>
      <c r="E194" s="20" t="s">
        <v>16</v>
      </c>
      <c r="F194" s="20" t="s">
        <v>105</v>
      </c>
      <c r="G194" s="33" t="s">
        <v>70</v>
      </c>
      <c r="H194" s="22">
        <v>22</v>
      </c>
      <c r="I194" s="22">
        <v>846.56</v>
      </c>
      <c r="J194" s="43">
        <v>423.28</v>
      </c>
      <c r="K194" s="43">
        <v>26.46</v>
      </c>
      <c r="L194" s="22">
        <v>1</v>
      </c>
      <c r="M194" s="22">
        <f t="shared" si="5"/>
        <v>1296.3</v>
      </c>
    </row>
    <row r="195" ht="26" customHeight="1" spans="1:13">
      <c r="A195" s="19"/>
      <c r="B195" s="19"/>
      <c r="C195" s="36"/>
      <c r="D195" s="20" t="s">
        <v>213</v>
      </c>
      <c r="E195" s="21" t="s">
        <v>16</v>
      </c>
      <c r="F195" s="20" t="s">
        <v>105</v>
      </c>
      <c r="G195" s="36"/>
      <c r="H195" s="22">
        <v>22</v>
      </c>
      <c r="I195" s="22">
        <v>423.28</v>
      </c>
      <c r="J195" s="43">
        <v>105.82</v>
      </c>
      <c r="K195" s="43">
        <v>26.46</v>
      </c>
      <c r="L195" s="22">
        <v>1</v>
      </c>
      <c r="M195" s="22">
        <f t="shared" si="5"/>
        <v>555.56</v>
      </c>
    </row>
    <row r="196" ht="26" customHeight="1" spans="1:13">
      <c r="A196" s="19"/>
      <c r="B196" s="19"/>
      <c r="C196" s="33">
        <v>3</v>
      </c>
      <c r="D196" s="22" t="s">
        <v>214</v>
      </c>
      <c r="E196" s="20" t="s">
        <v>16</v>
      </c>
      <c r="F196" s="8" t="s">
        <v>23</v>
      </c>
      <c r="G196" s="48" t="s">
        <v>70</v>
      </c>
      <c r="H196" s="22">
        <v>11</v>
      </c>
      <c r="I196" s="22">
        <v>892.48</v>
      </c>
      <c r="J196" s="43">
        <v>446.24</v>
      </c>
      <c r="K196" s="43">
        <v>27.89</v>
      </c>
      <c r="L196" s="22">
        <v>1</v>
      </c>
      <c r="M196" s="22">
        <f t="shared" si="5"/>
        <v>1366.61</v>
      </c>
    </row>
    <row r="197" ht="26" customHeight="1" spans="1:13">
      <c r="A197" s="19"/>
      <c r="B197" s="19"/>
      <c r="C197" s="36"/>
      <c r="D197" s="22" t="s">
        <v>215</v>
      </c>
      <c r="E197" s="20" t="s">
        <v>16</v>
      </c>
      <c r="F197" s="8" t="s">
        <v>23</v>
      </c>
      <c r="G197" s="56"/>
      <c r="H197" s="22">
        <v>11</v>
      </c>
      <c r="I197" s="22">
        <v>446.24</v>
      </c>
      <c r="J197" s="43">
        <v>111.56</v>
      </c>
      <c r="K197" s="43">
        <v>27.89</v>
      </c>
      <c r="L197" s="22">
        <v>1</v>
      </c>
      <c r="M197" s="22">
        <f t="shared" si="5"/>
        <v>585.69</v>
      </c>
    </row>
    <row r="198" ht="26" customHeight="1" spans="1:13">
      <c r="A198" s="19"/>
      <c r="B198" s="19"/>
      <c r="C198" s="33">
        <v>4</v>
      </c>
      <c r="D198" s="22" t="s">
        <v>216</v>
      </c>
      <c r="E198" s="20" t="s">
        <v>26</v>
      </c>
      <c r="F198" s="20" t="s">
        <v>105</v>
      </c>
      <c r="G198" s="33" t="s">
        <v>70</v>
      </c>
      <c r="H198" s="22">
        <v>11</v>
      </c>
      <c r="I198" s="22">
        <v>800.64</v>
      </c>
      <c r="J198" s="43">
        <v>400.32</v>
      </c>
      <c r="K198" s="43">
        <v>25.02</v>
      </c>
      <c r="L198" s="22">
        <v>1</v>
      </c>
      <c r="M198" s="22">
        <f t="shared" si="5"/>
        <v>1225.98</v>
      </c>
    </row>
    <row r="199" ht="26" customHeight="1" spans="1:13">
      <c r="A199" s="19"/>
      <c r="B199" s="19"/>
      <c r="C199" s="36"/>
      <c r="D199" s="22" t="s">
        <v>217</v>
      </c>
      <c r="E199" s="20" t="s">
        <v>26</v>
      </c>
      <c r="F199" s="20" t="s">
        <v>105</v>
      </c>
      <c r="G199" s="36"/>
      <c r="H199" s="22">
        <v>11</v>
      </c>
      <c r="I199" s="22">
        <v>400.32</v>
      </c>
      <c r="J199" s="43">
        <v>100.08</v>
      </c>
      <c r="K199" s="43">
        <v>25.02</v>
      </c>
      <c r="L199" s="22">
        <v>1</v>
      </c>
      <c r="M199" s="22">
        <f t="shared" si="5"/>
        <v>525.42</v>
      </c>
    </row>
    <row r="200" ht="26" customHeight="1" spans="1:13">
      <c r="A200" s="19"/>
      <c r="B200" s="19"/>
      <c r="C200" s="33">
        <v>5</v>
      </c>
      <c r="D200" s="22" t="s">
        <v>218</v>
      </c>
      <c r="E200" s="20" t="s">
        <v>26</v>
      </c>
      <c r="F200" s="20" t="s">
        <v>64</v>
      </c>
      <c r="G200" s="33" t="s">
        <v>70</v>
      </c>
      <c r="H200" s="22">
        <v>8</v>
      </c>
      <c r="I200" s="22">
        <f>732*1</f>
        <v>732</v>
      </c>
      <c r="J200" s="43">
        <v>366</v>
      </c>
      <c r="K200" s="43">
        <f>22.88*1</f>
        <v>22.88</v>
      </c>
      <c r="L200" s="22">
        <v>1</v>
      </c>
      <c r="M200" s="22">
        <f t="shared" si="5"/>
        <v>1120.88</v>
      </c>
    </row>
    <row r="201" ht="26" customHeight="1" spans="1:13">
      <c r="A201" s="19"/>
      <c r="B201" s="19"/>
      <c r="C201" s="36"/>
      <c r="D201" s="20" t="s">
        <v>219</v>
      </c>
      <c r="E201" s="21" t="s">
        <v>26</v>
      </c>
      <c r="F201" s="21" t="s">
        <v>64</v>
      </c>
      <c r="G201" s="36"/>
      <c r="H201" s="22">
        <v>8</v>
      </c>
      <c r="I201" s="22">
        <f>366*1</f>
        <v>366</v>
      </c>
      <c r="J201" s="43">
        <f>91.5*1</f>
        <v>91.5</v>
      </c>
      <c r="K201" s="43">
        <f>22.88*1</f>
        <v>22.88</v>
      </c>
      <c r="L201" s="22">
        <v>1</v>
      </c>
      <c r="M201" s="22">
        <f t="shared" si="5"/>
        <v>480.38</v>
      </c>
    </row>
    <row r="202" ht="26" customHeight="1" spans="1:13">
      <c r="A202" s="19"/>
      <c r="B202" s="19"/>
      <c r="C202" s="20">
        <v>6</v>
      </c>
      <c r="D202" s="22" t="s">
        <v>220</v>
      </c>
      <c r="E202" s="22" t="s">
        <v>16</v>
      </c>
      <c r="F202" s="20" t="s">
        <v>105</v>
      </c>
      <c r="G202" s="22" t="s">
        <v>18</v>
      </c>
      <c r="H202" s="22">
        <v>25</v>
      </c>
      <c r="I202" s="22">
        <v>880.32</v>
      </c>
      <c r="J202" s="43"/>
      <c r="K202" s="43"/>
      <c r="L202" s="22">
        <v>1</v>
      </c>
      <c r="M202" s="22">
        <f t="shared" si="5"/>
        <v>880.32</v>
      </c>
    </row>
    <row r="203" ht="26" customHeight="1" spans="1:13">
      <c r="A203" s="19"/>
      <c r="B203" s="19"/>
      <c r="C203" s="20">
        <v>7</v>
      </c>
      <c r="D203" s="20" t="s">
        <v>221</v>
      </c>
      <c r="E203" s="22" t="s">
        <v>26</v>
      </c>
      <c r="F203" s="20" t="s">
        <v>105</v>
      </c>
      <c r="G203" s="22" t="s">
        <v>18</v>
      </c>
      <c r="H203" s="22">
        <v>24</v>
      </c>
      <c r="I203" s="22">
        <v>879.04</v>
      </c>
      <c r="J203" s="43"/>
      <c r="K203" s="43"/>
      <c r="L203" s="22">
        <v>1</v>
      </c>
      <c r="M203" s="22">
        <f t="shared" si="5"/>
        <v>879.04</v>
      </c>
    </row>
    <row r="204" ht="26" customHeight="1" spans="1:13">
      <c r="A204" s="19"/>
      <c r="B204" s="19"/>
      <c r="C204" s="20">
        <v>8</v>
      </c>
      <c r="D204" s="20" t="s">
        <v>222</v>
      </c>
      <c r="E204" s="22" t="s">
        <v>16</v>
      </c>
      <c r="F204" s="8" t="s">
        <v>17</v>
      </c>
      <c r="G204" s="22" t="s">
        <v>18</v>
      </c>
      <c r="H204" s="22">
        <v>24</v>
      </c>
      <c r="I204" s="22">
        <v>1047.84</v>
      </c>
      <c r="J204" s="43"/>
      <c r="K204" s="43"/>
      <c r="L204" s="22">
        <v>1</v>
      </c>
      <c r="M204" s="22">
        <f t="shared" si="5"/>
        <v>1047.84</v>
      </c>
    </row>
    <row r="205" ht="26" customHeight="1" spans="1:13">
      <c r="A205" s="19"/>
      <c r="B205" s="19"/>
      <c r="C205" s="20">
        <v>9</v>
      </c>
      <c r="D205" s="20" t="s">
        <v>223</v>
      </c>
      <c r="E205" s="22" t="s">
        <v>26</v>
      </c>
      <c r="F205" s="20" t="s">
        <v>105</v>
      </c>
      <c r="G205" s="22" t="s">
        <v>18</v>
      </c>
      <c r="H205" s="22">
        <v>23</v>
      </c>
      <c r="I205" s="22">
        <v>851.52</v>
      </c>
      <c r="J205" s="43"/>
      <c r="K205" s="43"/>
      <c r="L205" s="22">
        <v>1</v>
      </c>
      <c r="M205" s="22">
        <f t="shared" si="5"/>
        <v>851.52</v>
      </c>
    </row>
    <row r="206" ht="26" customHeight="1" spans="1:13">
      <c r="A206" s="19"/>
      <c r="B206" s="19"/>
      <c r="C206" s="20">
        <v>10</v>
      </c>
      <c r="D206" s="20" t="s">
        <v>224</v>
      </c>
      <c r="E206" s="20" t="s">
        <v>16</v>
      </c>
      <c r="F206" s="20" t="s">
        <v>105</v>
      </c>
      <c r="G206" s="22" t="s">
        <v>18</v>
      </c>
      <c r="H206" s="22">
        <v>22</v>
      </c>
      <c r="I206" s="22">
        <v>931.52</v>
      </c>
      <c r="J206" s="43"/>
      <c r="K206" s="43"/>
      <c r="L206" s="22">
        <v>1</v>
      </c>
      <c r="M206" s="22">
        <f t="shared" si="5"/>
        <v>931.52</v>
      </c>
    </row>
    <row r="207" ht="26" customHeight="1" spans="1:13">
      <c r="A207" s="19"/>
      <c r="B207" s="19"/>
      <c r="C207" s="20">
        <v>11</v>
      </c>
      <c r="D207" s="22" t="s">
        <v>225</v>
      </c>
      <c r="E207" s="20" t="s">
        <v>26</v>
      </c>
      <c r="F207" s="8" t="s">
        <v>17</v>
      </c>
      <c r="G207" s="22" t="s">
        <v>18</v>
      </c>
      <c r="H207" s="22">
        <v>22</v>
      </c>
      <c r="I207" s="22">
        <v>924.16</v>
      </c>
      <c r="J207" s="43"/>
      <c r="K207" s="43"/>
      <c r="L207" s="22">
        <v>1</v>
      </c>
      <c r="M207" s="22">
        <f t="shared" si="5"/>
        <v>924.16</v>
      </c>
    </row>
    <row r="208" ht="26" customHeight="1" spans="1:13">
      <c r="A208" s="19"/>
      <c r="B208" s="19"/>
      <c r="C208" s="20">
        <v>12</v>
      </c>
      <c r="D208" s="20" t="s">
        <v>226</v>
      </c>
      <c r="E208" s="20" t="s">
        <v>16</v>
      </c>
      <c r="F208" s="8" t="s">
        <v>17</v>
      </c>
      <c r="G208" s="22" t="s">
        <v>18</v>
      </c>
      <c r="H208" s="22">
        <v>22</v>
      </c>
      <c r="I208" s="22">
        <v>732</v>
      </c>
      <c r="J208" s="43"/>
      <c r="K208" s="43"/>
      <c r="L208" s="22">
        <v>1</v>
      </c>
      <c r="M208" s="22">
        <f t="shared" si="5"/>
        <v>732</v>
      </c>
    </row>
    <row r="209" ht="26" customHeight="1" spans="1:13">
      <c r="A209" s="19"/>
      <c r="B209" s="19"/>
      <c r="C209" s="20">
        <v>13</v>
      </c>
      <c r="D209" s="20" t="s">
        <v>227</v>
      </c>
      <c r="E209" s="20" t="s">
        <v>16</v>
      </c>
      <c r="F209" s="20" t="s">
        <v>105</v>
      </c>
      <c r="G209" s="22" t="s">
        <v>18</v>
      </c>
      <c r="H209" s="22">
        <v>20</v>
      </c>
      <c r="I209" s="22">
        <v>816.8</v>
      </c>
      <c r="J209" s="43"/>
      <c r="K209" s="43"/>
      <c r="L209" s="22">
        <v>1</v>
      </c>
      <c r="M209" s="22">
        <f t="shared" si="5"/>
        <v>816.8</v>
      </c>
    </row>
    <row r="210" ht="26" customHeight="1" spans="1:13">
      <c r="A210" s="19"/>
      <c r="B210" s="19"/>
      <c r="C210" s="20">
        <v>14</v>
      </c>
      <c r="D210" s="22" t="s">
        <v>228</v>
      </c>
      <c r="E210" s="20" t="s">
        <v>16</v>
      </c>
      <c r="F210" s="8" t="s">
        <v>17</v>
      </c>
      <c r="G210" s="22" t="s">
        <v>18</v>
      </c>
      <c r="H210" s="22">
        <v>20</v>
      </c>
      <c r="I210" s="22">
        <v>862.56</v>
      </c>
      <c r="J210" s="43"/>
      <c r="K210" s="43"/>
      <c r="L210" s="22">
        <v>1</v>
      </c>
      <c r="M210" s="22">
        <f t="shared" si="5"/>
        <v>862.56</v>
      </c>
    </row>
    <row r="211" ht="26" customHeight="1" spans="1:13">
      <c r="A211" s="19"/>
      <c r="B211" s="19"/>
      <c r="C211" s="20">
        <v>15</v>
      </c>
      <c r="D211" s="22" t="s">
        <v>229</v>
      </c>
      <c r="E211" s="20" t="s">
        <v>26</v>
      </c>
      <c r="F211" s="8" t="s">
        <v>17</v>
      </c>
      <c r="G211" s="22" t="s">
        <v>18</v>
      </c>
      <c r="H211" s="22">
        <v>19</v>
      </c>
      <c r="I211" s="22">
        <v>1006.56</v>
      </c>
      <c r="J211" s="43"/>
      <c r="K211" s="43"/>
      <c r="L211" s="22">
        <v>1</v>
      </c>
      <c r="M211" s="22">
        <f t="shared" si="5"/>
        <v>1006.56</v>
      </c>
    </row>
    <row r="212" ht="26" customHeight="1" spans="1:13">
      <c r="A212" s="19"/>
      <c r="B212" s="19"/>
      <c r="C212" s="20">
        <v>16</v>
      </c>
      <c r="D212" s="22" t="s">
        <v>230</v>
      </c>
      <c r="E212" s="20" t="s">
        <v>16</v>
      </c>
      <c r="F212" s="20" t="s">
        <v>105</v>
      </c>
      <c r="G212" s="22" t="s">
        <v>18</v>
      </c>
      <c r="H212" s="22">
        <v>14</v>
      </c>
      <c r="I212" s="22">
        <v>753.76</v>
      </c>
      <c r="J212" s="43"/>
      <c r="K212" s="43"/>
      <c r="L212" s="22">
        <v>1</v>
      </c>
      <c r="M212" s="22">
        <f t="shared" si="5"/>
        <v>753.76</v>
      </c>
    </row>
    <row r="213" ht="26" customHeight="1" spans="1:13">
      <c r="A213" s="19"/>
      <c r="B213" s="19"/>
      <c r="C213" s="20">
        <v>17</v>
      </c>
      <c r="D213" s="22" t="s">
        <v>231</v>
      </c>
      <c r="E213" s="20" t="s">
        <v>16</v>
      </c>
      <c r="F213" s="20" t="s">
        <v>105</v>
      </c>
      <c r="G213" s="22" t="s">
        <v>18</v>
      </c>
      <c r="H213" s="22">
        <v>8</v>
      </c>
      <c r="I213" s="22">
        <v>732</v>
      </c>
      <c r="J213" s="43"/>
      <c r="K213" s="43"/>
      <c r="L213" s="22">
        <v>1</v>
      </c>
      <c r="M213" s="22">
        <f t="shared" si="5"/>
        <v>732</v>
      </c>
    </row>
    <row r="214" ht="26" customHeight="1" spans="1:13">
      <c r="A214" s="19"/>
      <c r="B214" s="19"/>
      <c r="C214" s="20">
        <v>18</v>
      </c>
      <c r="D214" s="22" t="s">
        <v>232</v>
      </c>
      <c r="E214" s="20" t="s">
        <v>16</v>
      </c>
      <c r="F214" s="20" t="s">
        <v>105</v>
      </c>
      <c r="G214" s="22" t="s">
        <v>18</v>
      </c>
      <c r="H214" s="22">
        <v>8</v>
      </c>
      <c r="I214" s="22">
        <v>732</v>
      </c>
      <c r="J214" s="43"/>
      <c r="K214" s="43"/>
      <c r="L214" s="22">
        <v>1</v>
      </c>
      <c r="M214" s="22">
        <f t="shared" si="5"/>
        <v>732</v>
      </c>
    </row>
    <row r="215" ht="26" customHeight="1" spans="1:13">
      <c r="A215" s="19"/>
      <c r="B215" s="19"/>
      <c r="C215" s="20">
        <v>19</v>
      </c>
      <c r="D215" s="22" t="s">
        <v>233</v>
      </c>
      <c r="E215" s="20" t="s">
        <v>26</v>
      </c>
      <c r="F215" s="20" t="s">
        <v>105</v>
      </c>
      <c r="G215" s="22" t="s">
        <v>18</v>
      </c>
      <c r="H215" s="22">
        <v>8</v>
      </c>
      <c r="I215" s="22">
        <v>732</v>
      </c>
      <c r="J215" s="43"/>
      <c r="K215" s="43"/>
      <c r="L215" s="22">
        <v>1</v>
      </c>
      <c r="M215" s="22">
        <f t="shared" si="5"/>
        <v>732</v>
      </c>
    </row>
    <row r="216" ht="26" customHeight="1" spans="1:13">
      <c r="A216" s="19"/>
      <c r="B216" s="19"/>
      <c r="C216" s="20">
        <v>20</v>
      </c>
      <c r="D216" s="22" t="s">
        <v>234</v>
      </c>
      <c r="E216" s="20" t="s">
        <v>26</v>
      </c>
      <c r="F216" s="20" t="s">
        <v>105</v>
      </c>
      <c r="G216" s="22" t="s">
        <v>18</v>
      </c>
      <c r="H216" s="22">
        <v>8</v>
      </c>
      <c r="I216" s="22">
        <v>732</v>
      </c>
      <c r="J216" s="43"/>
      <c r="K216" s="43"/>
      <c r="L216" s="22">
        <v>1</v>
      </c>
      <c r="M216" s="22">
        <f t="shared" si="5"/>
        <v>732</v>
      </c>
    </row>
    <row r="217" ht="26" customHeight="1" spans="1:13">
      <c r="A217" s="19"/>
      <c r="B217" s="19"/>
      <c r="C217" s="20">
        <v>21</v>
      </c>
      <c r="D217" s="22" t="s">
        <v>235</v>
      </c>
      <c r="E217" s="20" t="s">
        <v>16</v>
      </c>
      <c r="F217" s="8" t="s">
        <v>23</v>
      </c>
      <c r="G217" s="22" t="s">
        <v>18</v>
      </c>
      <c r="H217" s="22">
        <v>4</v>
      </c>
      <c r="I217" s="22">
        <v>732</v>
      </c>
      <c r="J217" s="43"/>
      <c r="K217" s="43"/>
      <c r="L217" s="22">
        <v>1</v>
      </c>
      <c r="M217" s="22">
        <f t="shared" si="5"/>
        <v>732</v>
      </c>
    </row>
    <row r="218" ht="26" customHeight="1" spans="1:13">
      <c r="A218" s="19"/>
      <c r="B218" s="19"/>
      <c r="C218" s="20">
        <v>22</v>
      </c>
      <c r="D218" s="22" t="s">
        <v>236</v>
      </c>
      <c r="E218" s="20" t="s">
        <v>16</v>
      </c>
      <c r="F218" s="20" t="s">
        <v>105</v>
      </c>
      <c r="G218" s="22" t="s">
        <v>18</v>
      </c>
      <c r="H218" s="22">
        <v>3</v>
      </c>
      <c r="I218" s="22">
        <v>732</v>
      </c>
      <c r="J218" s="43"/>
      <c r="K218" s="43"/>
      <c r="L218" s="22">
        <v>1</v>
      </c>
      <c r="M218" s="22">
        <f t="shared" si="5"/>
        <v>732</v>
      </c>
    </row>
    <row r="219" ht="26" customHeight="1" spans="1:13">
      <c r="A219" s="19"/>
      <c r="B219" s="19"/>
      <c r="C219" s="20">
        <v>23</v>
      </c>
      <c r="D219" s="22" t="s">
        <v>237</v>
      </c>
      <c r="E219" s="20" t="s">
        <v>26</v>
      </c>
      <c r="F219" s="8" t="s">
        <v>17</v>
      </c>
      <c r="G219" s="22" t="s">
        <v>18</v>
      </c>
      <c r="H219" s="22">
        <v>2</v>
      </c>
      <c r="I219" s="22">
        <v>732</v>
      </c>
      <c r="J219" s="43"/>
      <c r="K219" s="43"/>
      <c r="L219" s="22">
        <v>1</v>
      </c>
      <c r="M219" s="22">
        <f t="shared" si="5"/>
        <v>732</v>
      </c>
    </row>
    <row r="220" ht="26" customHeight="1" spans="1:13">
      <c r="A220" s="19"/>
      <c r="B220" s="19"/>
      <c r="C220" s="20">
        <v>24</v>
      </c>
      <c r="D220" s="22" t="s">
        <v>238</v>
      </c>
      <c r="E220" s="20" t="s">
        <v>16</v>
      </c>
      <c r="F220" s="20" t="s">
        <v>105</v>
      </c>
      <c r="G220" s="22" t="s">
        <v>18</v>
      </c>
      <c r="H220" s="22">
        <v>2</v>
      </c>
      <c r="I220" s="22">
        <v>732</v>
      </c>
      <c r="J220" s="43"/>
      <c r="K220" s="43"/>
      <c r="L220" s="22">
        <v>1</v>
      </c>
      <c r="M220" s="22">
        <f t="shared" si="5"/>
        <v>732</v>
      </c>
    </row>
    <row r="221" ht="26" customHeight="1" spans="1:13">
      <c r="A221" s="19"/>
      <c r="B221" s="19"/>
      <c r="C221" s="20">
        <v>25</v>
      </c>
      <c r="D221" s="22" t="s">
        <v>239</v>
      </c>
      <c r="E221" s="20" t="s">
        <v>26</v>
      </c>
      <c r="F221" s="8" t="s">
        <v>17</v>
      </c>
      <c r="G221" s="22" t="s">
        <v>18</v>
      </c>
      <c r="H221" s="22">
        <v>1</v>
      </c>
      <c r="I221" s="22">
        <v>732</v>
      </c>
      <c r="J221" s="43"/>
      <c r="K221" s="43"/>
      <c r="L221" s="22">
        <v>1</v>
      </c>
      <c r="M221" s="22">
        <f t="shared" si="5"/>
        <v>732</v>
      </c>
    </row>
    <row r="222" ht="26" customHeight="1" spans="1:13">
      <c r="A222" s="13" t="s">
        <v>19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40"/>
      <c r="M222" s="44">
        <f>SUM(M192:M221)</f>
        <v>25536.86</v>
      </c>
    </row>
    <row r="223" ht="26" customHeight="1" spans="1:13">
      <c r="A223" s="19">
        <v>45</v>
      </c>
      <c r="B223" s="19" t="s">
        <v>240</v>
      </c>
      <c r="C223" s="20">
        <v>1</v>
      </c>
      <c r="D223" s="20" t="s">
        <v>241</v>
      </c>
      <c r="E223" s="21" t="s">
        <v>26</v>
      </c>
      <c r="F223" s="8" t="s">
        <v>17</v>
      </c>
      <c r="G223" s="21" t="s">
        <v>18</v>
      </c>
      <c r="H223" s="22">
        <v>19</v>
      </c>
      <c r="I223" s="22">
        <v>732</v>
      </c>
      <c r="J223" s="43"/>
      <c r="K223" s="43"/>
      <c r="L223" s="22">
        <v>1</v>
      </c>
      <c r="M223" s="22">
        <v>732</v>
      </c>
    </row>
    <row r="224" ht="26" customHeight="1" spans="1:13">
      <c r="A224" s="13" t="s">
        <v>19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40"/>
      <c r="M224" s="44">
        <v>732</v>
      </c>
    </row>
    <row r="225" ht="26" customHeight="1" spans="1:13">
      <c r="A225" s="19">
        <v>46</v>
      </c>
      <c r="B225" s="19" t="s">
        <v>242</v>
      </c>
      <c r="C225" s="20">
        <v>1</v>
      </c>
      <c r="D225" s="20" t="s">
        <v>243</v>
      </c>
      <c r="E225" s="21" t="s">
        <v>26</v>
      </c>
      <c r="F225" s="8" t="s">
        <v>17</v>
      </c>
      <c r="G225" s="21" t="s">
        <v>18</v>
      </c>
      <c r="H225" s="22">
        <v>20</v>
      </c>
      <c r="I225" s="22">
        <v>732</v>
      </c>
      <c r="J225" s="43"/>
      <c r="K225" s="43"/>
      <c r="L225" s="22">
        <v>1</v>
      </c>
      <c r="M225" s="22">
        <v>732</v>
      </c>
    </row>
    <row r="226" ht="26" customHeight="1" spans="1:13">
      <c r="A226" s="19"/>
      <c r="B226" s="19"/>
      <c r="C226" s="20">
        <v>2</v>
      </c>
      <c r="D226" s="20" t="s">
        <v>244</v>
      </c>
      <c r="E226" s="21" t="s">
        <v>16</v>
      </c>
      <c r="F226" s="8" t="s">
        <v>17</v>
      </c>
      <c r="G226" s="21" t="s">
        <v>18</v>
      </c>
      <c r="H226" s="22">
        <v>20</v>
      </c>
      <c r="I226" s="22">
        <v>732</v>
      </c>
      <c r="J226" s="43"/>
      <c r="K226" s="43"/>
      <c r="L226" s="22">
        <v>1</v>
      </c>
      <c r="M226" s="22">
        <v>732</v>
      </c>
    </row>
    <row r="227" ht="26" customHeight="1" spans="1:13">
      <c r="A227" s="19"/>
      <c r="B227" s="19"/>
      <c r="C227" s="20">
        <v>3</v>
      </c>
      <c r="D227" s="20" t="s">
        <v>245</v>
      </c>
      <c r="E227" s="21" t="s">
        <v>26</v>
      </c>
      <c r="F227" s="8" t="s">
        <v>17</v>
      </c>
      <c r="G227" s="21" t="s">
        <v>18</v>
      </c>
      <c r="H227" s="22">
        <v>15</v>
      </c>
      <c r="I227" s="22">
        <v>772</v>
      </c>
      <c r="J227" s="43"/>
      <c r="K227" s="43"/>
      <c r="L227" s="22">
        <v>1</v>
      </c>
      <c r="M227" s="22">
        <v>772</v>
      </c>
    </row>
    <row r="228" ht="26" customHeight="1" spans="1:13">
      <c r="A228" s="19"/>
      <c r="B228" s="19"/>
      <c r="C228" s="20">
        <v>4</v>
      </c>
      <c r="D228" s="20" t="s">
        <v>246</v>
      </c>
      <c r="E228" s="21" t="s">
        <v>26</v>
      </c>
      <c r="F228" s="8" t="s">
        <v>17</v>
      </c>
      <c r="G228" s="21" t="s">
        <v>18</v>
      </c>
      <c r="H228" s="22">
        <v>2</v>
      </c>
      <c r="I228" s="22">
        <v>732</v>
      </c>
      <c r="J228" s="43"/>
      <c r="K228" s="43"/>
      <c r="L228" s="22">
        <v>1</v>
      </c>
      <c r="M228" s="22">
        <v>732</v>
      </c>
    </row>
    <row r="229" ht="26" customHeight="1" spans="1:13">
      <c r="A229" s="13" t="s">
        <v>19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40"/>
      <c r="M229" s="44">
        <f>SUM(M225:M228)</f>
        <v>2968</v>
      </c>
    </row>
    <row r="230" ht="26" customHeight="1" spans="1:13">
      <c r="A230" s="19">
        <v>47</v>
      </c>
      <c r="B230" s="19" t="s">
        <v>247</v>
      </c>
      <c r="C230" s="20">
        <v>1</v>
      </c>
      <c r="D230" s="20" t="s">
        <v>248</v>
      </c>
      <c r="E230" s="21" t="s">
        <v>16</v>
      </c>
      <c r="F230" s="8" t="s">
        <v>17</v>
      </c>
      <c r="G230" s="21" t="s">
        <v>18</v>
      </c>
      <c r="H230" s="22">
        <v>18</v>
      </c>
      <c r="I230" s="22">
        <v>737.76</v>
      </c>
      <c r="J230" s="43"/>
      <c r="K230" s="43"/>
      <c r="L230" s="22">
        <v>1</v>
      </c>
      <c r="M230" s="22">
        <v>737.76</v>
      </c>
    </row>
    <row r="231" ht="26" customHeight="1" spans="1:13">
      <c r="A231" s="19"/>
      <c r="B231" s="19"/>
      <c r="C231" s="20">
        <v>2</v>
      </c>
      <c r="D231" s="20" t="s">
        <v>249</v>
      </c>
      <c r="E231" s="21" t="s">
        <v>16</v>
      </c>
      <c r="F231" s="8" t="s">
        <v>17</v>
      </c>
      <c r="G231" s="21" t="s">
        <v>18</v>
      </c>
      <c r="H231" s="22">
        <v>18</v>
      </c>
      <c r="I231" s="22">
        <v>732</v>
      </c>
      <c r="J231" s="43"/>
      <c r="K231" s="43"/>
      <c r="L231" s="22">
        <v>1</v>
      </c>
      <c r="M231" s="22">
        <v>732</v>
      </c>
    </row>
    <row r="232" ht="26" customHeight="1" spans="1:13">
      <c r="A232" s="19"/>
      <c r="B232" s="19"/>
      <c r="C232" s="20">
        <v>3</v>
      </c>
      <c r="D232" s="20" t="s">
        <v>250</v>
      </c>
      <c r="E232" s="21" t="s">
        <v>26</v>
      </c>
      <c r="F232" s="8" t="s">
        <v>17</v>
      </c>
      <c r="G232" s="21" t="s">
        <v>18</v>
      </c>
      <c r="H232" s="22">
        <v>18</v>
      </c>
      <c r="I232" s="22">
        <v>1044.96</v>
      </c>
      <c r="J232" s="43"/>
      <c r="K232" s="43"/>
      <c r="L232" s="22">
        <v>1</v>
      </c>
      <c r="M232" s="22">
        <v>1044.96</v>
      </c>
    </row>
    <row r="233" ht="26" customHeight="1" spans="1:13">
      <c r="A233" s="19"/>
      <c r="B233" s="19"/>
      <c r="C233" s="20">
        <v>4</v>
      </c>
      <c r="D233" s="30" t="s">
        <v>251</v>
      </c>
      <c r="E233" s="21" t="s">
        <v>16</v>
      </c>
      <c r="F233" s="8" t="s">
        <v>17</v>
      </c>
      <c r="G233" s="21" t="s">
        <v>18</v>
      </c>
      <c r="H233" s="22">
        <v>17</v>
      </c>
      <c r="I233" s="22">
        <v>732</v>
      </c>
      <c r="J233" s="43"/>
      <c r="K233" s="43"/>
      <c r="L233" s="22">
        <v>1</v>
      </c>
      <c r="M233" s="22">
        <v>732</v>
      </c>
    </row>
    <row r="234" ht="26" customHeight="1" spans="1:13">
      <c r="A234" s="19"/>
      <c r="B234" s="19"/>
      <c r="C234" s="20">
        <v>5</v>
      </c>
      <c r="D234" s="20" t="s">
        <v>252</v>
      </c>
      <c r="E234" s="21" t="s">
        <v>16</v>
      </c>
      <c r="F234" s="8" t="s">
        <v>17</v>
      </c>
      <c r="G234" s="21" t="s">
        <v>18</v>
      </c>
      <c r="H234" s="22">
        <v>16</v>
      </c>
      <c r="I234" s="22">
        <v>732</v>
      </c>
      <c r="J234" s="43"/>
      <c r="K234" s="43" t="s">
        <v>253</v>
      </c>
      <c r="L234" s="22">
        <v>1</v>
      </c>
      <c r="M234" s="22">
        <v>732</v>
      </c>
    </row>
    <row r="235" ht="26" customHeight="1" spans="1:13">
      <c r="A235" s="19"/>
      <c r="B235" s="19"/>
      <c r="C235" s="20">
        <v>6</v>
      </c>
      <c r="D235" s="20" t="s">
        <v>254</v>
      </c>
      <c r="E235" s="21" t="s">
        <v>26</v>
      </c>
      <c r="F235" s="8" t="s">
        <v>17</v>
      </c>
      <c r="G235" s="21" t="s">
        <v>18</v>
      </c>
      <c r="H235" s="22">
        <v>10</v>
      </c>
      <c r="I235" s="22">
        <v>732</v>
      </c>
      <c r="J235" s="43"/>
      <c r="K235" s="43"/>
      <c r="L235" s="22">
        <v>1</v>
      </c>
      <c r="M235" s="22">
        <v>732</v>
      </c>
    </row>
    <row r="236" ht="26" customHeight="1" spans="1:13">
      <c r="A236" s="19"/>
      <c r="B236" s="19"/>
      <c r="C236" s="20">
        <v>7</v>
      </c>
      <c r="D236" s="20" t="s">
        <v>255</v>
      </c>
      <c r="E236" s="21" t="s">
        <v>16</v>
      </c>
      <c r="F236" s="8" t="s">
        <v>17</v>
      </c>
      <c r="G236" s="21" t="s">
        <v>18</v>
      </c>
      <c r="H236" s="22">
        <v>10</v>
      </c>
      <c r="I236" s="22">
        <v>732</v>
      </c>
      <c r="J236" s="43"/>
      <c r="K236" s="43"/>
      <c r="L236" s="22">
        <v>1</v>
      </c>
      <c r="M236" s="22">
        <v>732</v>
      </c>
    </row>
    <row r="237" ht="26" customHeight="1" spans="1:13">
      <c r="A237" s="19"/>
      <c r="B237" s="19"/>
      <c r="C237" s="20">
        <v>8</v>
      </c>
      <c r="D237" s="20" t="s">
        <v>256</v>
      </c>
      <c r="E237" s="21" t="s">
        <v>26</v>
      </c>
      <c r="F237" s="8" t="s">
        <v>17</v>
      </c>
      <c r="G237" s="21" t="s">
        <v>18</v>
      </c>
      <c r="H237" s="22">
        <v>9</v>
      </c>
      <c r="I237" s="22">
        <v>732</v>
      </c>
      <c r="J237" s="43"/>
      <c r="K237" s="43"/>
      <c r="L237" s="22">
        <v>1</v>
      </c>
      <c r="M237" s="22">
        <v>732</v>
      </c>
    </row>
    <row r="238" ht="26" customHeight="1" spans="1:13">
      <c r="A238" s="19"/>
      <c r="B238" s="19"/>
      <c r="C238" s="20">
        <v>9</v>
      </c>
      <c r="D238" s="20" t="s">
        <v>257</v>
      </c>
      <c r="E238" s="21" t="s">
        <v>16</v>
      </c>
      <c r="F238" s="8" t="s">
        <v>17</v>
      </c>
      <c r="G238" s="21" t="s">
        <v>18</v>
      </c>
      <c r="H238" s="22">
        <v>9</v>
      </c>
      <c r="I238" s="22">
        <v>732</v>
      </c>
      <c r="J238" s="43"/>
      <c r="K238" s="43"/>
      <c r="L238" s="22">
        <v>1</v>
      </c>
      <c r="M238" s="22">
        <v>732</v>
      </c>
    </row>
    <row r="239" ht="26" customHeight="1" spans="1:13">
      <c r="A239" s="19"/>
      <c r="B239" s="19"/>
      <c r="C239" s="20">
        <v>10</v>
      </c>
      <c r="D239" s="20" t="s">
        <v>258</v>
      </c>
      <c r="E239" s="21" t="s">
        <v>16</v>
      </c>
      <c r="F239" s="8" t="s">
        <v>17</v>
      </c>
      <c r="G239" s="21" t="s">
        <v>18</v>
      </c>
      <c r="H239" s="22">
        <v>9</v>
      </c>
      <c r="I239" s="22">
        <v>732</v>
      </c>
      <c r="J239" s="43"/>
      <c r="K239" s="43"/>
      <c r="L239" s="22">
        <v>1</v>
      </c>
      <c r="M239" s="22">
        <v>732</v>
      </c>
    </row>
    <row r="240" ht="26" customHeight="1" spans="1:13">
      <c r="A240" s="13" t="s">
        <v>19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40"/>
      <c r="M240" s="44">
        <f>SUM(M230:M239)</f>
        <v>7638.72</v>
      </c>
    </row>
    <row r="241" ht="26" customHeight="1" spans="1:13">
      <c r="A241" s="19">
        <v>48</v>
      </c>
      <c r="B241" s="15" t="s">
        <v>259</v>
      </c>
      <c r="C241" s="57">
        <v>1</v>
      </c>
      <c r="D241" s="16" t="s">
        <v>260</v>
      </c>
      <c r="E241" s="17" t="s">
        <v>16</v>
      </c>
      <c r="F241" s="8" t="s">
        <v>17</v>
      </c>
      <c r="G241" s="58" t="s">
        <v>70</v>
      </c>
      <c r="H241" s="16">
        <v>27</v>
      </c>
      <c r="I241" s="16">
        <v>1064.16</v>
      </c>
      <c r="J241" s="41">
        <v>532.08</v>
      </c>
      <c r="K241" s="41">
        <v>33.26</v>
      </c>
      <c r="L241" s="16">
        <v>1</v>
      </c>
      <c r="M241" s="16">
        <f t="shared" ref="M241:M244" si="6">I241+J241+K241</f>
        <v>1629.5</v>
      </c>
    </row>
    <row r="242" ht="26" customHeight="1" spans="1:13">
      <c r="A242" s="19"/>
      <c r="B242" s="15"/>
      <c r="C242" s="59"/>
      <c r="D242" s="16" t="s">
        <v>261</v>
      </c>
      <c r="E242" s="17" t="s">
        <v>16</v>
      </c>
      <c r="F242" s="8" t="s">
        <v>17</v>
      </c>
      <c r="G242" s="60"/>
      <c r="H242" s="17">
        <v>27</v>
      </c>
      <c r="I242" s="16">
        <v>532.08</v>
      </c>
      <c r="J242" s="41">
        <v>133.02</v>
      </c>
      <c r="K242" s="41">
        <v>33.26</v>
      </c>
      <c r="L242" s="16">
        <v>1</v>
      </c>
      <c r="M242" s="16">
        <f t="shared" si="6"/>
        <v>698.36</v>
      </c>
    </row>
    <row r="243" ht="26" customHeight="1" spans="1:13">
      <c r="A243" s="19"/>
      <c r="B243" s="15"/>
      <c r="C243" s="57">
        <v>2</v>
      </c>
      <c r="D243" s="16" t="s">
        <v>262</v>
      </c>
      <c r="E243" s="58" t="s">
        <v>26</v>
      </c>
      <c r="F243" s="20" t="s">
        <v>105</v>
      </c>
      <c r="G243" s="58" t="s">
        <v>70</v>
      </c>
      <c r="H243" s="16">
        <v>27</v>
      </c>
      <c r="I243" s="16">
        <v>864.32</v>
      </c>
      <c r="J243" s="41">
        <v>432.16</v>
      </c>
      <c r="K243" s="41">
        <v>27.01</v>
      </c>
      <c r="L243" s="16">
        <v>1</v>
      </c>
      <c r="M243" s="16">
        <f t="shared" si="6"/>
        <v>1323.49</v>
      </c>
    </row>
    <row r="244" ht="26" customHeight="1" spans="1:13">
      <c r="A244" s="19"/>
      <c r="B244" s="15"/>
      <c r="C244" s="59"/>
      <c r="D244" s="16" t="s">
        <v>263</v>
      </c>
      <c r="E244" s="60"/>
      <c r="F244" s="20" t="s">
        <v>105</v>
      </c>
      <c r="G244" s="60"/>
      <c r="H244" s="16">
        <v>27</v>
      </c>
      <c r="I244" s="16">
        <v>432.16</v>
      </c>
      <c r="J244" s="41">
        <v>108.04</v>
      </c>
      <c r="K244" s="41">
        <v>27.01</v>
      </c>
      <c r="L244" s="16">
        <v>1</v>
      </c>
      <c r="M244" s="16">
        <f t="shared" si="6"/>
        <v>567.21</v>
      </c>
    </row>
    <row r="245" ht="26" customHeight="1" spans="1:13">
      <c r="A245" s="13" t="s">
        <v>19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40"/>
      <c r="M245" s="62">
        <f>SUM(M241:M244)</f>
        <v>4218.56</v>
      </c>
    </row>
    <row r="246" ht="26" customHeight="1" spans="1:13">
      <c r="A246" s="19">
        <v>49</v>
      </c>
      <c r="B246" s="19" t="s">
        <v>264</v>
      </c>
      <c r="C246" s="20">
        <v>1</v>
      </c>
      <c r="D246" s="20" t="s">
        <v>265</v>
      </c>
      <c r="E246" s="21" t="s">
        <v>26</v>
      </c>
      <c r="F246" s="8" t="s">
        <v>17</v>
      </c>
      <c r="G246" s="21" t="s">
        <v>18</v>
      </c>
      <c r="H246" s="21">
        <v>22</v>
      </c>
      <c r="I246" s="22">
        <v>732</v>
      </c>
      <c r="J246" s="43"/>
      <c r="K246" s="43"/>
      <c r="L246" s="22">
        <v>1</v>
      </c>
      <c r="M246" s="22">
        <v>732</v>
      </c>
    </row>
    <row r="247" ht="26" customHeight="1" spans="1:13">
      <c r="A247" s="19"/>
      <c r="B247" s="19"/>
      <c r="C247" s="20">
        <v>2</v>
      </c>
      <c r="D247" s="20" t="s">
        <v>266</v>
      </c>
      <c r="E247" s="21" t="s">
        <v>16</v>
      </c>
      <c r="F247" s="8" t="s">
        <v>17</v>
      </c>
      <c r="G247" s="21" t="s">
        <v>18</v>
      </c>
      <c r="H247" s="22">
        <v>2</v>
      </c>
      <c r="I247" s="22">
        <v>732</v>
      </c>
      <c r="J247" s="43"/>
      <c r="K247" s="43"/>
      <c r="L247" s="22">
        <v>1</v>
      </c>
      <c r="M247" s="22">
        <v>732</v>
      </c>
    </row>
    <row r="248" ht="26" customHeight="1" spans="1:13">
      <c r="A248" s="19"/>
      <c r="B248" s="19"/>
      <c r="C248" s="20">
        <v>3</v>
      </c>
      <c r="D248" s="20" t="s">
        <v>267</v>
      </c>
      <c r="E248" s="21" t="s">
        <v>16</v>
      </c>
      <c r="F248" s="21" t="s">
        <v>64</v>
      </c>
      <c r="G248" s="21" t="s">
        <v>18</v>
      </c>
      <c r="H248" s="22">
        <v>2</v>
      </c>
      <c r="I248" s="22">
        <v>732</v>
      </c>
      <c r="J248" s="43"/>
      <c r="K248" s="43"/>
      <c r="L248" s="22">
        <v>1</v>
      </c>
      <c r="M248" s="22">
        <v>732</v>
      </c>
    </row>
    <row r="249" ht="26" customHeight="1" spans="1:13">
      <c r="A249" s="19"/>
      <c r="B249" s="19"/>
      <c r="C249" s="20">
        <v>4</v>
      </c>
      <c r="D249" s="30" t="s">
        <v>268</v>
      </c>
      <c r="E249" s="21" t="s">
        <v>16</v>
      </c>
      <c r="F249" s="8" t="s">
        <v>17</v>
      </c>
      <c r="G249" s="21" t="s">
        <v>18</v>
      </c>
      <c r="H249" s="22">
        <v>2</v>
      </c>
      <c r="I249" s="22">
        <v>732</v>
      </c>
      <c r="J249" s="43"/>
      <c r="K249" s="43"/>
      <c r="L249" s="22">
        <v>1</v>
      </c>
      <c r="M249" s="22">
        <v>732</v>
      </c>
    </row>
    <row r="250" ht="26" customHeight="1" spans="1:13">
      <c r="A250" s="19"/>
      <c r="B250" s="19"/>
      <c r="C250" s="20">
        <v>5</v>
      </c>
      <c r="D250" s="20" t="s">
        <v>269</v>
      </c>
      <c r="E250" s="21" t="s">
        <v>16</v>
      </c>
      <c r="F250" s="8" t="s">
        <v>17</v>
      </c>
      <c r="G250" s="21" t="s">
        <v>18</v>
      </c>
      <c r="H250" s="22">
        <v>1</v>
      </c>
      <c r="I250" s="22">
        <v>732</v>
      </c>
      <c r="J250" s="43"/>
      <c r="K250" s="43"/>
      <c r="L250" s="22">
        <v>1</v>
      </c>
      <c r="M250" s="22">
        <v>732</v>
      </c>
    </row>
    <row r="251" ht="26" customHeight="1" spans="1:13">
      <c r="A251" s="13" t="s">
        <v>19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40"/>
      <c r="M251" s="44">
        <f>SUM(M246:M250)</f>
        <v>3660</v>
      </c>
    </row>
    <row r="252" ht="26" customHeight="1" spans="1:13">
      <c r="A252" s="19">
        <v>50</v>
      </c>
      <c r="B252" s="19" t="s">
        <v>270</v>
      </c>
      <c r="C252" s="31">
        <v>1</v>
      </c>
      <c r="D252" s="61" t="s">
        <v>271</v>
      </c>
      <c r="E252" s="32" t="s">
        <v>26</v>
      </c>
      <c r="F252" s="8" t="s">
        <v>17</v>
      </c>
      <c r="G252" s="32" t="s">
        <v>18</v>
      </c>
      <c r="H252" s="61">
        <v>28</v>
      </c>
      <c r="I252" s="61">
        <v>1220</v>
      </c>
      <c r="J252" s="63"/>
      <c r="K252" s="63"/>
      <c r="L252" s="61"/>
      <c r="M252" s="61">
        <v>1220</v>
      </c>
    </row>
    <row r="253" ht="26" customHeight="1" spans="1:13">
      <c r="A253" s="19"/>
      <c r="B253" s="19"/>
      <c r="C253" s="31">
        <v>2</v>
      </c>
      <c r="D253" s="31" t="s">
        <v>272</v>
      </c>
      <c r="E253" s="32" t="s">
        <v>26</v>
      </c>
      <c r="F253" s="8" t="s">
        <v>17</v>
      </c>
      <c r="G253" s="32" t="s">
        <v>18</v>
      </c>
      <c r="H253" s="61">
        <v>26</v>
      </c>
      <c r="I253" s="61">
        <v>1220</v>
      </c>
      <c r="J253" s="63"/>
      <c r="K253" s="63"/>
      <c r="L253" s="61"/>
      <c r="M253" s="61">
        <v>1220</v>
      </c>
    </row>
    <row r="254" ht="26" customHeight="1" spans="1:13">
      <c r="A254" s="19"/>
      <c r="B254" s="19"/>
      <c r="C254" s="31">
        <v>3</v>
      </c>
      <c r="D254" s="61" t="s">
        <v>273</v>
      </c>
      <c r="E254" s="32" t="s">
        <v>26</v>
      </c>
      <c r="F254" s="8" t="s">
        <v>17</v>
      </c>
      <c r="G254" s="32" t="s">
        <v>18</v>
      </c>
      <c r="H254" s="61">
        <v>25</v>
      </c>
      <c r="I254" s="61">
        <v>995.04</v>
      </c>
      <c r="J254" s="63"/>
      <c r="K254" s="63"/>
      <c r="L254" s="61"/>
      <c r="M254" s="61">
        <v>995.04</v>
      </c>
    </row>
    <row r="255" ht="26" customHeight="1" spans="1:13">
      <c r="A255" s="19"/>
      <c r="B255" s="19"/>
      <c r="C255" s="31">
        <v>4</v>
      </c>
      <c r="D255" s="31" t="s">
        <v>274</v>
      </c>
      <c r="E255" s="32" t="s">
        <v>16</v>
      </c>
      <c r="F255" s="8" t="s">
        <v>17</v>
      </c>
      <c r="G255" s="32" t="s">
        <v>18</v>
      </c>
      <c r="H255" s="61">
        <v>25</v>
      </c>
      <c r="I255" s="61">
        <v>1220</v>
      </c>
      <c r="J255" s="63"/>
      <c r="K255" s="63"/>
      <c r="L255" s="61"/>
      <c r="M255" s="61">
        <v>1220</v>
      </c>
    </row>
    <row r="256" ht="26" customHeight="1" spans="1:13">
      <c r="A256" s="19"/>
      <c r="B256" s="19"/>
      <c r="C256" s="31">
        <v>5</v>
      </c>
      <c r="D256" s="31" t="s">
        <v>275</v>
      </c>
      <c r="E256" s="32" t="s">
        <v>26</v>
      </c>
      <c r="F256" s="8" t="s">
        <v>17</v>
      </c>
      <c r="G256" s="32" t="s">
        <v>18</v>
      </c>
      <c r="H256" s="61">
        <v>25</v>
      </c>
      <c r="I256" s="61">
        <v>1220</v>
      </c>
      <c r="J256" s="63"/>
      <c r="K256" s="63"/>
      <c r="L256" s="61"/>
      <c r="M256" s="61">
        <v>1220</v>
      </c>
    </row>
    <row r="257" ht="26" customHeight="1" spans="1:13">
      <c r="A257" s="19"/>
      <c r="B257" s="19"/>
      <c r="C257" s="31">
        <v>6</v>
      </c>
      <c r="D257" s="31" t="s">
        <v>276</v>
      </c>
      <c r="E257" s="32" t="s">
        <v>26</v>
      </c>
      <c r="F257" s="8" t="s">
        <v>17</v>
      </c>
      <c r="G257" s="32" t="s">
        <v>18</v>
      </c>
      <c r="H257" s="61">
        <v>22</v>
      </c>
      <c r="I257" s="61">
        <v>905.28</v>
      </c>
      <c r="J257" s="63"/>
      <c r="K257" s="63"/>
      <c r="L257" s="61"/>
      <c r="M257" s="61">
        <v>905.28</v>
      </c>
    </row>
    <row r="258" ht="26" customHeight="1" spans="1:13">
      <c r="A258" s="19"/>
      <c r="B258" s="19"/>
      <c r="C258" s="31">
        <v>7</v>
      </c>
      <c r="D258" s="31" t="s">
        <v>277</v>
      </c>
      <c r="E258" s="32" t="s">
        <v>26</v>
      </c>
      <c r="F258" s="8" t="s">
        <v>17</v>
      </c>
      <c r="G258" s="32" t="s">
        <v>18</v>
      </c>
      <c r="H258" s="61">
        <v>14</v>
      </c>
      <c r="I258" s="61">
        <v>824.32</v>
      </c>
      <c r="J258" s="63"/>
      <c r="K258" s="63"/>
      <c r="L258" s="61"/>
      <c r="M258" s="61">
        <v>824.32</v>
      </c>
    </row>
    <row r="259" ht="26" customHeight="1" spans="1:13">
      <c r="A259" s="19"/>
      <c r="B259" s="19"/>
      <c r="C259" s="31">
        <v>8</v>
      </c>
      <c r="D259" s="31" t="s">
        <v>278</v>
      </c>
      <c r="E259" s="32" t="s">
        <v>26</v>
      </c>
      <c r="F259" s="8" t="s">
        <v>17</v>
      </c>
      <c r="G259" s="32" t="s">
        <v>18</v>
      </c>
      <c r="H259" s="61">
        <v>14</v>
      </c>
      <c r="I259" s="61">
        <v>759.04</v>
      </c>
      <c r="J259" s="63"/>
      <c r="K259" s="63"/>
      <c r="L259" s="61"/>
      <c r="M259" s="61">
        <v>759.04</v>
      </c>
    </row>
    <row r="260" ht="26" customHeight="1" spans="1:13">
      <c r="A260" s="19"/>
      <c r="B260" s="19"/>
      <c r="C260" s="31">
        <v>9</v>
      </c>
      <c r="D260" s="31" t="s">
        <v>279</v>
      </c>
      <c r="E260" s="32" t="s">
        <v>26</v>
      </c>
      <c r="F260" s="8" t="s">
        <v>17</v>
      </c>
      <c r="G260" s="32" t="s">
        <v>18</v>
      </c>
      <c r="H260" s="61">
        <v>12</v>
      </c>
      <c r="I260" s="61">
        <v>759.04</v>
      </c>
      <c r="J260" s="63"/>
      <c r="K260" s="63"/>
      <c r="L260" s="61"/>
      <c r="M260" s="61">
        <v>759.04</v>
      </c>
    </row>
    <row r="261" ht="26" customHeight="1" spans="1:13">
      <c r="A261" s="19"/>
      <c r="B261" s="19"/>
      <c r="C261" s="31">
        <v>10</v>
      </c>
      <c r="D261" s="31" t="s">
        <v>280</v>
      </c>
      <c r="E261" s="32" t="s">
        <v>16</v>
      </c>
      <c r="F261" s="8" t="s">
        <v>17</v>
      </c>
      <c r="G261" s="32" t="s">
        <v>18</v>
      </c>
      <c r="H261" s="61">
        <v>12</v>
      </c>
      <c r="I261" s="61">
        <v>759.04</v>
      </c>
      <c r="J261" s="63"/>
      <c r="K261" s="63"/>
      <c r="L261" s="61"/>
      <c r="M261" s="61">
        <v>759.04</v>
      </c>
    </row>
    <row r="262" ht="26" customHeight="1" spans="1:13">
      <c r="A262" s="19"/>
      <c r="B262" s="19"/>
      <c r="C262" s="31">
        <v>11</v>
      </c>
      <c r="D262" s="31" t="s">
        <v>281</v>
      </c>
      <c r="E262" s="32" t="s">
        <v>16</v>
      </c>
      <c r="F262" s="8" t="s">
        <v>17</v>
      </c>
      <c r="G262" s="32" t="s">
        <v>18</v>
      </c>
      <c r="H262" s="61">
        <v>12</v>
      </c>
      <c r="I262" s="61">
        <v>759.04</v>
      </c>
      <c r="J262" s="63"/>
      <c r="K262" s="63"/>
      <c r="L262" s="61"/>
      <c r="M262" s="61">
        <v>759.04</v>
      </c>
    </row>
    <row r="263" ht="26" customHeight="1" spans="1:13">
      <c r="A263" s="19"/>
      <c r="B263" s="19"/>
      <c r="C263" s="31">
        <v>12</v>
      </c>
      <c r="D263" s="31" t="s">
        <v>282</v>
      </c>
      <c r="E263" s="32" t="s">
        <v>26</v>
      </c>
      <c r="F263" s="8" t="s">
        <v>17</v>
      </c>
      <c r="G263" s="32" t="s">
        <v>18</v>
      </c>
      <c r="H263" s="61">
        <v>12</v>
      </c>
      <c r="I263" s="61">
        <v>759.04</v>
      </c>
      <c r="J263" s="63"/>
      <c r="K263" s="63"/>
      <c r="L263" s="61"/>
      <c r="M263" s="61">
        <v>759.04</v>
      </c>
    </row>
    <row r="264" ht="26" customHeight="1" spans="1:13">
      <c r="A264" s="19"/>
      <c r="B264" s="19"/>
      <c r="C264" s="31">
        <v>13</v>
      </c>
      <c r="D264" s="31" t="s">
        <v>283</v>
      </c>
      <c r="E264" s="32" t="s">
        <v>16</v>
      </c>
      <c r="F264" s="8" t="s">
        <v>23</v>
      </c>
      <c r="G264" s="32" t="s">
        <v>18</v>
      </c>
      <c r="H264" s="61">
        <v>12</v>
      </c>
      <c r="I264" s="61">
        <v>759.04</v>
      </c>
      <c r="J264" s="63"/>
      <c r="K264" s="63"/>
      <c r="L264" s="61"/>
      <c r="M264" s="61">
        <v>759.04</v>
      </c>
    </row>
    <row r="265" ht="26" customHeight="1" spans="1:13">
      <c r="A265" s="19"/>
      <c r="B265" s="19"/>
      <c r="C265" s="31">
        <v>14</v>
      </c>
      <c r="D265" s="31" t="s">
        <v>284</v>
      </c>
      <c r="E265" s="32" t="s">
        <v>26</v>
      </c>
      <c r="F265" s="20" t="s">
        <v>105</v>
      </c>
      <c r="G265" s="32" t="s">
        <v>18</v>
      </c>
      <c r="H265" s="61">
        <v>11</v>
      </c>
      <c r="I265" s="61">
        <v>759.04</v>
      </c>
      <c r="J265" s="63"/>
      <c r="K265" s="63"/>
      <c r="L265" s="61"/>
      <c r="M265" s="61">
        <v>759.04</v>
      </c>
    </row>
    <row r="266" ht="26" customHeight="1" spans="1:13">
      <c r="A266" s="19"/>
      <c r="B266" s="19"/>
      <c r="C266" s="31">
        <v>15</v>
      </c>
      <c r="D266" s="31" t="s">
        <v>285</v>
      </c>
      <c r="E266" s="32" t="s">
        <v>26</v>
      </c>
      <c r="F266" s="20" t="s">
        <v>105</v>
      </c>
      <c r="G266" s="32" t="s">
        <v>18</v>
      </c>
      <c r="H266" s="61">
        <v>11</v>
      </c>
      <c r="I266" s="61">
        <v>759.04</v>
      </c>
      <c r="J266" s="63"/>
      <c r="K266" s="63"/>
      <c r="L266" s="61"/>
      <c r="M266" s="61">
        <v>759.04</v>
      </c>
    </row>
    <row r="267" ht="26" customHeight="1" spans="1:13">
      <c r="A267" s="19"/>
      <c r="B267" s="19"/>
      <c r="C267" s="31">
        <v>16</v>
      </c>
      <c r="D267" s="31" t="s">
        <v>286</v>
      </c>
      <c r="E267" s="32" t="s">
        <v>26</v>
      </c>
      <c r="F267" s="8" t="s">
        <v>17</v>
      </c>
      <c r="G267" s="32" t="s">
        <v>18</v>
      </c>
      <c r="H267" s="61">
        <v>11</v>
      </c>
      <c r="I267" s="61">
        <v>759.04</v>
      </c>
      <c r="J267" s="63"/>
      <c r="K267" s="63"/>
      <c r="L267" s="61"/>
      <c r="M267" s="61">
        <v>759.04</v>
      </c>
    </row>
    <row r="268" ht="26" customHeight="1" spans="1:13">
      <c r="A268" s="19"/>
      <c r="B268" s="19"/>
      <c r="C268" s="31">
        <v>17</v>
      </c>
      <c r="D268" s="31" t="s">
        <v>287</v>
      </c>
      <c r="E268" s="32" t="s">
        <v>16</v>
      </c>
      <c r="F268" s="8" t="s">
        <v>17</v>
      </c>
      <c r="G268" s="32" t="s">
        <v>18</v>
      </c>
      <c r="H268" s="61">
        <v>10</v>
      </c>
      <c r="I268" s="61">
        <v>889.6</v>
      </c>
      <c r="J268" s="63"/>
      <c r="K268" s="63"/>
      <c r="L268" s="61"/>
      <c r="M268" s="61">
        <v>889.6</v>
      </c>
    </row>
    <row r="269" ht="26" customHeight="1" spans="1:13">
      <c r="A269" s="19"/>
      <c r="B269" s="19"/>
      <c r="C269" s="31">
        <v>18</v>
      </c>
      <c r="D269" s="31" t="s">
        <v>288</v>
      </c>
      <c r="E269" s="32" t="s">
        <v>16</v>
      </c>
      <c r="F269" s="20" t="s">
        <v>105</v>
      </c>
      <c r="G269" s="32" t="s">
        <v>18</v>
      </c>
      <c r="H269" s="61">
        <v>10</v>
      </c>
      <c r="I269" s="61">
        <v>759.04</v>
      </c>
      <c r="J269" s="63"/>
      <c r="K269" s="63"/>
      <c r="L269" s="61"/>
      <c r="M269" s="61">
        <v>759.04</v>
      </c>
    </row>
    <row r="270" ht="26" customHeight="1" spans="1:13">
      <c r="A270" s="19"/>
      <c r="B270" s="19"/>
      <c r="C270" s="31">
        <v>19</v>
      </c>
      <c r="D270" s="32" t="s">
        <v>289</v>
      </c>
      <c r="E270" s="32" t="s">
        <v>16</v>
      </c>
      <c r="F270" s="8" t="s">
        <v>17</v>
      </c>
      <c r="G270" s="32" t="s">
        <v>18</v>
      </c>
      <c r="H270" s="32">
        <v>7</v>
      </c>
      <c r="I270" s="61">
        <v>759.04</v>
      </c>
      <c r="J270" s="32"/>
      <c r="K270" s="32"/>
      <c r="L270" s="61"/>
      <c r="M270" s="61">
        <v>759.04</v>
      </c>
    </row>
    <row r="271" ht="26" customHeight="1" spans="1:13">
      <c r="A271" s="19"/>
      <c r="B271" s="19"/>
      <c r="C271" s="31">
        <v>20</v>
      </c>
      <c r="D271" s="32" t="s">
        <v>290</v>
      </c>
      <c r="E271" s="32" t="s">
        <v>26</v>
      </c>
      <c r="F271" s="8" t="s">
        <v>17</v>
      </c>
      <c r="G271" s="32" t="s">
        <v>18</v>
      </c>
      <c r="H271" s="32">
        <v>7</v>
      </c>
      <c r="I271" s="61">
        <v>759.04</v>
      </c>
      <c r="J271" s="32"/>
      <c r="K271" s="32"/>
      <c r="L271" s="61"/>
      <c r="M271" s="61">
        <v>759.04</v>
      </c>
    </row>
    <row r="272" ht="26" customHeight="1" spans="1:13">
      <c r="A272" s="19"/>
      <c r="B272" s="19"/>
      <c r="C272" s="31">
        <v>21</v>
      </c>
      <c r="D272" s="64" t="s">
        <v>291</v>
      </c>
      <c r="E272" s="32" t="s">
        <v>16</v>
      </c>
      <c r="F272" s="8" t="s">
        <v>17</v>
      </c>
      <c r="G272" s="32" t="s">
        <v>18</v>
      </c>
      <c r="H272" s="32">
        <v>6</v>
      </c>
      <c r="I272" s="61">
        <v>759.04</v>
      </c>
      <c r="J272" s="32"/>
      <c r="K272" s="32"/>
      <c r="L272" s="61"/>
      <c r="M272" s="61">
        <v>759.04</v>
      </c>
    </row>
    <row r="273" ht="26" customHeight="1" spans="1:13">
      <c r="A273" s="19"/>
      <c r="B273" s="19"/>
      <c r="C273" s="31">
        <v>22</v>
      </c>
      <c r="D273" s="32" t="s">
        <v>292</v>
      </c>
      <c r="E273" s="32" t="s">
        <v>26</v>
      </c>
      <c r="F273" s="8" t="s">
        <v>17</v>
      </c>
      <c r="G273" s="32" t="s">
        <v>18</v>
      </c>
      <c r="H273" s="32">
        <v>6</v>
      </c>
      <c r="I273" s="61">
        <v>759.04</v>
      </c>
      <c r="J273" s="32"/>
      <c r="K273" s="32"/>
      <c r="L273" s="61"/>
      <c r="M273" s="61">
        <v>759.04</v>
      </c>
    </row>
    <row r="274" ht="26" customHeight="1" spans="1:13">
      <c r="A274" s="19"/>
      <c r="B274" s="19"/>
      <c r="C274" s="31">
        <v>23</v>
      </c>
      <c r="D274" s="32" t="s">
        <v>293</v>
      </c>
      <c r="E274" s="32" t="s">
        <v>26</v>
      </c>
      <c r="F274" s="8" t="s">
        <v>17</v>
      </c>
      <c r="G274" s="32" t="s">
        <v>18</v>
      </c>
      <c r="H274" s="32">
        <v>6</v>
      </c>
      <c r="I274" s="61">
        <v>759.04</v>
      </c>
      <c r="J274" s="32"/>
      <c r="K274" s="32"/>
      <c r="L274" s="61"/>
      <c r="M274" s="61">
        <v>759.04</v>
      </c>
    </row>
    <row r="275" ht="26" customHeight="1" spans="1:13">
      <c r="A275" s="19"/>
      <c r="B275" s="19"/>
      <c r="C275" s="31">
        <v>24</v>
      </c>
      <c r="D275" s="32" t="s">
        <v>294</v>
      </c>
      <c r="E275" s="32" t="s">
        <v>26</v>
      </c>
      <c r="F275" s="8" t="s">
        <v>17</v>
      </c>
      <c r="G275" s="65" t="s">
        <v>18</v>
      </c>
      <c r="H275" s="61">
        <v>5</v>
      </c>
      <c r="I275" s="61">
        <v>759.04</v>
      </c>
      <c r="J275" s="32"/>
      <c r="K275" s="32"/>
      <c r="L275" s="61"/>
      <c r="M275" s="61">
        <v>759.04</v>
      </c>
    </row>
    <row r="276" ht="26" customHeight="1" spans="1:13">
      <c r="A276" s="19"/>
      <c r="B276" s="19"/>
      <c r="C276" s="31">
        <v>25</v>
      </c>
      <c r="D276" s="66" t="s">
        <v>295</v>
      </c>
      <c r="E276" s="32" t="s">
        <v>16</v>
      </c>
      <c r="F276" s="8" t="s">
        <v>17</v>
      </c>
      <c r="G276" s="65" t="s">
        <v>18</v>
      </c>
      <c r="H276" s="61">
        <v>1</v>
      </c>
      <c r="I276" s="61">
        <v>759.04</v>
      </c>
      <c r="J276" s="32"/>
      <c r="K276" s="32"/>
      <c r="L276" s="61"/>
      <c r="M276" s="61">
        <v>759.04</v>
      </c>
    </row>
    <row r="277" ht="26" customHeight="1" spans="1:13">
      <c r="A277" s="19"/>
      <c r="B277" s="19"/>
      <c r="C277" s="31">
        <v>26</v>
      </c>
      <c r="D277" s="66" t="s">
        <v>296</v>
      </c>
      <c r="E277" s="32" t="s">
        <v>26</v>
      </c>
      <c r="F277" s="8" t="s">
        <v>17</v>
      </c>
      <c r="G277" s="65" t="s">
        <v>18</v>
      </c>
      <c r="H277" s="61">
        <v>1</v>
      </c>
      <c r="I277" s="61">
        <v>759.04</v>
      </c>
      <c r="J277" s="32"/>
      <c r="K277" s="32"/>
      <c r="L277" s="61"/>
      <c r="M277" s="61">
        <v>759.04</v>
      </c>
    </row>
    <row r="278" ht="26" customHeight="1" spans="1:13">
      <c r="A278" s="19"/>
      <c r="B278" s="19"/>
      <c r="C278" s="31">
        <v>27</v>
      </c>
      <c r="D278" s="66" t="s">
        <v>297</v>
      </c>
      <c r="E278" s="32" t="s">
        <v>26</v>
      </c>
      <c r="F278" s="8" t="s">
        <v>17</v>
      </c>
      <c r="G278" s="65" t="s">
        <v>18</v>
      </c>
      <c r="H278" s="61">
        <v>1</v>
      </c>
      <c r="I278" s="61">
        <v>759.04</v>
      </c>
      <c r="J278" s="32"/>
      <c r="K278" s="32"/>
      <c r="L278" s="61"/>
      <c r="M278" s="61">
        <v>759.04</v>
      </c>
    </row>
    <row r="279" ht="26" customHeight="1" spans="1:13">
      <c r="A279" s="19"/>
      <c r="B279" s="19"/>
      <c r="C279" s="31">
        <v>28</v>
      </c>
      <c r="D279" s="66" t="s">
        <v>298</v>
      </c>
      <c r="E279" s="32" t="s">
        <v>26</v>
      </c>
      <c r="F279" s="8" t="s">
        <v>17</v>
      </c>
      <c r="G279" s="65" t="s">
        <v>18</v>
      </c>
      <c r="H279" s="61">
        <v>1</v>
      </c>
      <c r="I279" s="61">
        <v>759.04</v>
      </c>
      <c r="J279" s="32"/>
      <c r="K279" s="32"/>
      <c r="L279" s="61"/>
      <c r="M279" s="61">
        <v>759.04</v>
      </c>
    </row>
    <row r="280" ht="26" customHeight="1" spans="1:13">
      <c r="A280" s="19"/>
      <c r="B280" s="19"/>
      <c r="C280" s="67">
        <v>29</v>
      </c>
      <c r="D280" s="68" t="s">
        <v>299</v>
      </c>
      <c r="E280" s="32" t="s">
        <v>16</v>
      </c>
      <c r="F280" s="8" t="s">
        <v>17</v>
      </c>
      <c r="G280" s="65" t="s">
        <v>18</v>
      </c>
      <c r="H280" s="61">
        <v>0</v>
      </c>
      <c r="I280" s="61">
        <v>759.04</v>
      </c>
      <c r="J280" s="32"/>
      <c r="K280" s="32"/>
      <c r="L280" s="61"/>
      <c r="M280" s="61">
        <v>759.04</v>
      </c>
    </row>
    <row r="281" ht="26" customHeight="1" spans="1:13">
      <c r="A281" s="19"/>
      <c r="B281" s="19"/>
      <c r="C281" s="67">
        <v>30</v>
      </c>
      <c r="D281" s="68" t="s">
        <v>300</v>
      </c>
      <c r="E281" s="32" t="s">
        <v>26</v>
      </c>
      <c r="F281" s="8" t="s">
        <v>17</v>
      </c>
      <c r="G281" s="65" t="s">
        <v>18</v>
      </c>
      <c r="H281" s="61">
        <v>0</v>
      </c>
      <c r="I281" s="61">
        <v>759.04</v>
      </c>
      <c r="J281" s="32"/>
      <c r="K281" s="32"/>
      <c r="L281" s="61"/>
      <c r="M281" s="61">
        <v>759.04</v>
      </c>
    </row>
    <row r="282" ht="26" customHeight="1" spans="1:13">
      <c r="A282" s="19"/>
      <c r="B282" s="19"/>
      <c r="C282" s="67">
        <v>31</v>
      </c>
      <c r="D282" s="68" t="s">
        <v>301</v>
      </c>
      <c r="E282" s="32" t="s">
        <v>26</v>
      </c>
      <c r="F282" s="8" t="s">
        <v>17</v>
      </c>
      <c r="G282" s="65" t="s">
        <v>18</v>
      </c>
      <c r="H282" s="61">
        <v>0</v>
      </c>
      <c r="I282" s="61">
        <v>1220</v>
      </c>
      <c r="J282" s="32"/>
      <c r="K282" s="32"/>
      <c r="L282" s="61"/>
      <c r="M282" s="61">
        <v>1220</v>
      </c>
    </row>
    <row r="283" ht="26" customHeight="1" spans="1:13">
      <c r="A283" s="13" t="s">
        <v>19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40"/>
      <c r="M283" s="44">
        <f>SUM(M252:M282)</f>
        <v>26413.12</v>
      </c>
    </row>
    <row r="284" ht="26" customHeight="1" spans="1:13">
      <c r="A284" s="19">
        <v>51</v>
      </c>
      <c r="B284" s="19" t="s">
        <v>302</v>
      </c>
      <c r="C284" s="16">
        <v>1</v>
      </c>
      <c r="D284" s="17" t="s">
        <v>303</v>
      </c>
      <c r="E284" s="17" t="s">
        <v>16</v>
      </c>
      <c r="F284" s="8" t="s">
        <v>17</v>
      </c>
      <c r="G284" s="17" t="s">
        <v>18</v>
      </c>
      <c r="H284" s="16">
        <v>0</v>
      </c>
      <c r="I284" s="16">
        <v>732</v>
      </c>
      <c r="J284" s="41"/>
      <c r="K284" s="41"/>
      <c r="L284" s="16">
        <v>1</v>
      </c>
      <c r="M284" s="16">
        <v>732</v>
      </c>
    </row>
    <row r="285" ht="26" customHeight="1" spans="1:13">
      <c r="A285" s="13" t="s">
        <v>19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40"/>
      <c r="M285" s="62">
        <v>732</v>
      </c>
    </row>
    <row r="286" ht="26" customHeight="1" spans="1:13">
      <c r="A286" s="19">
        <v>52</v>
      </c>
      <c r="B286" s="19" t="s">
        <v>304</v>
      </c>
      <c r="C286" s="33">
        <v>1</v>
      </c>
      <c r="D286" s="20" t="s">
        <v>305</v>
      </c>
      <c r="E286" s="21" t="s">
        <v>16</v>
      </c>
      <c r="F286" s="8" t="s">
        <v>17</v>
      </c>
      <c r="G286" s="58" t="s">
        <v>70</v>
      </c>
      <c r="H286" s="22">
        <v>14</v>
      </c>
      <c r="I286" s="22">
        <v>732</v>
      </c>
      <c r="J286" s="43">
        <v>366</v>
      </c>
      <c r="K286" s="43">
        <v>22.88</v>
      </c>
      <c r="L286" s="22">
        <v>1</v>
      </c>
      <c r="M286" s="22">
        <v>1120.88</v>
      </c>
    </row>
    <row r="287" ht="26" customHeight="1" spans="1:13">
      <c r="A287" s="19"/>
      <c r="B287" s="19"/>
      <c r="C287" s="36"/>
      <c r="D287" s="20" t="s">
        <v>306</v>
      </c>
      <c r="E287" s="21" t="s">
        <v>16</v>
      </c>
      <c r="F287" s="8" t="s">
        <v>17</v>
      </c>
      <c r="G287" s="60"/>
      <c r="H287" s="22">
        <v>14</v>
      </c>
      <c r="I287" s="22">
        <v>366</v>
      </c>
      <c r="J287" s="43">
        <v>91.5</v>
      </c>
      <c r="K287" s="43">
        <v>22.88</v>
      </c>
      <c r="L287" s="22">
        <v>1</v>
      </c>
      <c r="M287" s="22">
        <v>480.38</v>
      </c>
    </row>
    <row r="288" ht="26" customHeight="1" spans="1:13">
      <c r="A288" s="19"/>
      <c r="B288" s="19"/>
      <c r="C288" s="33">
        <v>2</v>
      </c>
      <c r="D288" s="20" t="s">
        <v>307</v>
      </c>
      <c r="E288" s="21" t="s">
        <v>16</v>
      </c>
      <c r="F288" s="8" t="s">
        <v>17</v>
      </c>
      <c r="G288" s="58" t="s">
        <v>70</v>
      </c>
      <c r="H288" s="22">
        <v>7</v>
      </c>
      <c r="I288" s="22">
        <v>732</v>
      </c>
      <c r="J288" s="43">
        <v>366</v>
      </c>
      <c r="K288" s="43">
        <v>22.88</v>
      </c>
      <c r="L288" s="22">
        <v>1</v>
      </c>
      <c r="M288" s="22">
        <v>1120.88</v>
      </c>
    </row>
    <row r="289" ht="26" customHeight="1" spans="1:13">
      <c r="A289" s="19"/>
      <c r="B289" s="19"/>
      <c r="C289" s="36"/>
      <c r="D289" s="20" t="s">
        <v>308</v>
      </c>
      <c r="E289" s="21" t="s">
        <v>16</v>
      </c>
      <c r="F289" s="8" t="s">
        <v>17</v>
      </c>
      <c r="G289" s="60"/>
      <c r="H289" s="22">
        <v>7</v>
      </c>
      <c r="I289" s="22">
        <v>366</v>
      </c>
      <c r="J289" s="43">
        <v>91.5</v>
      </c>
      <c r="K289" s="43">
        <v>22.88</v>
      </c>
      <c r="L289" s="22">
        <v>1</v>
      </c>
      <c r="M289" s="22">
        <v>480.38</v>
      </c>
    </row>
    <row r="290" ht="26" customHeight="1" spans="1:13">
      <c r="A290" s="19"/>
      <c r="B290" s="19"/>
      <c r="C290" s="20">
        <v>3</v>
      </c>
      <c r="D290" s="20" t="s">
        <v>309</v>
      </c>
      <c r="E290" s="21" t="s">
        <v>16</v>
      </c>
      <c r="F290" s="8" t="s">
        <v>17</v>
      </c>
      <c r="G290" s="65" t="s">
        <v>18</v>
      </c>
      <c r="H290" s="22">
        <v>35</v>
      </c>
      <c r="I290" s="22">
        <v>732</v>
      </c>
      <c r="J290" s="43"/>
      <c r="K290" s="43"/>
      <c r="L290" s="22">
        <v>1</v>
      </c>
      <c r="M290" s="22">
        <v>732</v>
      </c>
    </row>
    <row r="291" ht="26" customHeight="1" spans="1:13">
      <c r="A291" s="19"/>
      <c r="B291" s="19"/>
      <c r="C291" s="20">
        <v>4</v>
      </c>
      <c r="D291" s="20" t="s">
        <v>310</v>
      </c>
      <c r="E291" s="21" t="s">
        <v>16</v>
      </c>
      <c r="F291" s="8" t="s">
        <v>17</v>
      </c>
      <c r="G291" s="65" t="s">
        <v>18</v>
      </c>
      <c r="H291" s="22">
        <v>35</v>
      </c>
      <c r="I291" s="22">
        <v>732</v>
      </c>
      <c r="J291" s="43"/>
      <c r="K291" s="43"/>
      <c r="L291" s="22">
        <v>1</v>
      </c>
      <c r="M291" s="22">
        <v>732</v>
      </c>
    </row>
    <row r="292" ht="26" customHeight="1" spans="1:13">
      <c r="A292" s="19"/>
      <c r="B292" s="19"/>
      <c r="C292" s="20">
        <v>5</v>
      </c>
      <c r="D292" s="20" t="s">
        <v>311</v>
      </c>
      <c r="E292" s="21" t="s">
        <v>16</v>
      </c>
      <c r="F292" s="8" t="s">
        <v>17</v>
      </c>
      <c r="G292" s="65" t="s">
        <v>18</v>
      </c>
      <c r="H292" s="22">
        <v>8</v>
      </c>
      <c r="I292" s="22">
        <v>732</v>
      </c>
      <c r="J292" s="43"/>
      <c r="K292" s="43"/>
      <c r="L292" s="22">
        <v>1</v>
      </c>
      <c r="M292" s="22">
        <v>732</v>
      </c>
    </row>
    <row r="293" ht="26" customHeight="1" spans="1:13">
      <c r="A293" s="19"/>
      <c r="B293" s="19"/>
      <c r="C293" s="20">
        <v>6</v>
      </c>
      <c r="D293" s="20" t="s">
        <v>312</v>
      </c>
      <c r="E293" s="21" t="s">
        <v>16</v>
      </c>
      <c r="F293" s="8" t="s">
        <v>17</v>
      </c>
      <c r="G293" s="65" t="s">
        <v>18</v>
      </c>
      <c r="H293" s="22">
        <v>7</v>
      </c>
      <c r="I293" s="22">
        <v>732</v>
      </c>
      <c r="J293" s="43"/>
      <c r="K293" s="43"/>
      <c r="L293" s="22">
        <v>1</v>
      </c>
      <c r="M293" s="22">
        <v>732</v>
      </c>
    </row>
    <row r="294" ht="26" customHeight="1" spans="1:13">
      <c r="A294" s="19"/>
      <c r="B294" s="19"/>
      <c r="C294" s="20">
        <v>7</v>
      </c>
      <c r="D294" s="20" t="s">
        <v>313</v>
      </c>
      <c r="E294" s="21" t="s">
        <v>16</v>
      </c>
      <c r="F294" s="8" t="s">
        <v>17</v>
      </c>
      <c r="G294" s="65" t="s">
        <v>18</v>
      </c>
      <c r="H294" s="22">
        <v>4</v>
      </c>
      <c r="I294" s="22">
        <v>732</v>
      </c>
      <c r="J294" s="43"/>
      <c r="K294" s="43"/>
      <c r="L294" s="22">
        <v>1</v>
      </c>
      <c r="M294" s="22">
        <v>732</v>
      </c>
    </row>
    <row r="295" ht="26" customHeight="1" spans="1:13">
      <c r="A295" s="13" t="s">
        <v>19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40"/>
      <c r="M295" s="44">
        <f>SUM(M286:M294)</f>
        <v>6862.52</v>
      </c>
    </row>
    <row r="296" ht="26" customHeight="1" spans="1:13">
      <c r="A296" s="19">
        <v>53</v>
      </c>
      <c r="B296" s="19" t="s">
        <v>314</v>
      </c>
      <c r="C296" s="20">
        <v>1</v>
      </c>
      <c r="D296" s="20" t="s">
        <v>315</v>
      </c>
      <c r="E296" s="21" t="s">
        <v>26</v>
      </c>
      <c r="F296" s="8" t="s">
        <v>17</v>
      </c>
      <c r="G296" s="21" t="s">
        <v>18</v>
      </c>
      <c r="H296" s="22">
        <v>1</v>
      </c>
      <c r="I296" s="22">
        <v>732</v>
      </c>
      <c r="J296" s="43"/>
      <c r="K296" s="43"/>
      <c r="L296" s="22">
        <v>1</v>
      </c>
      <c r="M296" s="22">
        <f>I296*L296</f>
        <v>732</v>
      </c>
    </row>
    <row r="297" ht="26" customHeight="1" spans="1:13">
      <c r="A297" s="13" t="s">
        <v>19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40"/>
      <c r="M297" s="44">
        <v>732</v>
      </c>
    </row>
    <row r="298" ht="26" customHeight="1" spans="1:13">
      <c r="A298" s="19">
        <v>54</v>
      </c>
      <c r="B298" s="19" t="s">
        <v>316</v>
      </c>
      <c r="C298" s="20">
        <v>1</v>
      </c>
      <c r="D298" s="20" t="s">
        <v>317</v>
      </c>
      <c r="E298" s="21" t="s">
        <v>16</v>
      </c>
      <c r="F298" s="8" t="s">
        <v>17</v>
      </c>
      <c r="G298" s="21" t="s">
        <v>18</v>
      </c>
      <c r="H298" s="22">
        <v>10</v>
      </c>
      <c r="I298" s="22">
        <v>732</v>
      </c>
      <c r="J298" s="43"/>
      <c r="K298" s="43"/>
      <c r="L298" s="22">
        <v>1</v>
      </c>
      <c r="M298" s="22">
        <v>732</v>
      </c>
    </row>
    <row r="299" ht="26" customHeight="1" spans="1:13">
      <c r="A299" s="19"/>
      <c r="B299" s="19"/>
      <c r="C299" s="20">
        <v>2</v>
      </c>
      <c r="D299" s="20" t="s">
        <v>318</v>
      </c>
      <c r="E299" s="21" t="s">
        <v>16</v>
      </c>
      <c r="F299" s="8" t="s">
        <v>17</v>
      </c>
      <c r="G299" s="21" t="s">
        <v>18</v>
      </c>
      <c r="H299" s="22">
        <v>20</v>
      </c>
      <c r="I299" s="22">
        <v>732</v>
      </c>
      <c r="J299" s="43"/>
      <c r="K299" s="43"/>
      <c r="L299" s="22">
        <v>1</v>
      </c>
      <c r="M299" s="22">
        <v>732</v>
      </c>
    </row>
    <row r="300" ht="26" customHeight="1" spans="1:13">
      <c r="A300" s="19"/>
      <c r="B300" s="19"/>
      <c r="C300" s="20">
        <v>3</v>
      </c>
      <c r="D300" s="20" t="s">
        <v>319</v>
      </c>
      <c r="E300" s="21" t="s">
        <v>16</v>
      </c>
      <c r="F300" s="8" t="s">
        <v>17</v>
      </c>
      <c r="G300" s="21" t="s">
        <v>18</v>
      </c>
      <c r="H300" s="22">
        <v>9</v>
      </c>
      <c r="I300" s="22">
        <v>732</v>
      </c>
      <c r="J300" s="43"/>
      <c r="K300" s="43"/>
      <c r="L300" s="22">
        <v>1</v>
      </c>
      <c r="M300" s="22">
        <v>732</v>
      </c>
    </row>
    <row r="301" ht="26" customHeight="1" spans="1:13">
      <c r="A301" s="19"/>
      <c r="B301" s="19"/>
      <c r="C301" s="20">
        <v>4</v>
      </c>
      <c r="D301" s="20" t="s">
        <v>320</v>
      </c>
      <c r="E301" s="21" t="s">
        <v>16</v>
      </c>
      <c r="F301" s="8" t="s">
        <v>17</v>
      </c>
      <c r="G301" s="21" t="s">
        <v>18</v>
      </c>
      <c r="H301" s="22">
        <v>3</v>
      </c>
      <c r="I301" s="22">
        <v>732</v>
      </c>
      <c r="J301" s="43"/>
      <c r="K301" s="43"/>
      <c r="L301" s="22">
        <v>1</v>
      </c>
      <c r="M301" s="22">
        <v>732</v>
      </c>
    </row>
    <row r="302" ht="26" customHeight="1" spans="1:13">
      <c r="A302" s="13" t="s">
        <v>19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40"/>
      <c r="M302" s="44">
        <f>SUM(M298:M301)</f>
        <v>2928</v>
      </c>
    </row>
    <row r="303" ht="26" customHeight="1" spans="1:13">
      <c r="A303" s="69">
        <v>55</v>
      </c>
      <c r="B303" s="69" t="s">
        <v>321</v>
      </c>
      <c r="C303" s="20">
        <v>1</v>
      </c>
      <c r="D303" s="20" t="s">
        <v>322</v>
      </c>
      <c r="E303" s="21" t="s">
        <v>16</v>
      </c>
      <c r="F303" s="20" t="s">
        <v>105</v>
      </c>
      <c r="G303" s="21" t="s">
        <v>18</v>
      </c>
      <c r="H303" s="22">
        <v>6</v>
      </c>
      <c r="I303" s="29">
        <v>732</v>
      </c>
      <c r="J303" s="43"/>
      <c r="K303" s="43"/>
      <c r="L303" s="20">
        <v>1</v>
      </c>
      <c r="M303" s="29">
        <v>732</v>
      </c>
    </row>
    <row r="304" ht="26" customHeight="1" spans="1:13">
      <c r="A304" s="70"/>
      <c r="B304" s="70"/>
      <c r="C304" s="20">
        <v>2</v>
      </c>
      <c r="D304" s="20" t="s">
        <v>323</v>
      </c>
      <c r="E304" s="21" t="s">
        <v>26</v>
      </c>
      <c r="F304" s="8" t="s">
        <v>17</v>
      </c>
      <c r="G304" s="21" t="s">
        <v>18</v>
      </c>
      <c r="H304" s="22">
        <v>6</v>
      </c>
      <c r="I304" s="29">
        <v>732</v>
      </c>
      <c r="J304" s="43"/>
      <c r="K304" s="43"/>
      <c r="L304" s="20">
        <v>1</v>
      </c>
      <c r="M304" s="29">
        <v>732</v>
      </c>
    </row>
    <row r="305" ht="26" customHeight="1" spans="1:13">
      <c r="A305" s="71"/>
      <c r="B305" s="71"/>
      <c r="C305" s="20">
        <v>3</v>
      </c>
      <c r="D305" s="20" t="s">
        <v>324</v>
      </c>
      <c r="E305" s="20" t="s">
        <v>26</v>
      </c>
      <c r="F305" s="8" t="s">
        <v>17</v>
      </c>
      <c r="G305" s="21" t="s">
        <v>18</v>
      </c>
      <c r="H305" s="20">
        <v>7</v>
      </c>
      <c r="I305" s="29">
        <v>732</v>
      </c>
      <c r="J305" s="20"/>
      <c r="K305" s="20"/>
      <c r="L305" s="20">
        <v>1</v>
      </c>
      <c r="M305" s="29">
        <v>732</v>
      </c>
    </row>
    <row r="306" ht="26" customHeight="1" spans="1:13">
      <c r="A306" s="13" t="s">
        <v>19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40"/>
      <c r="M306" s="44">
        <f>SUM(M303:M305)</f>
        <v>2196</v>
      </c>
    </row>
    <row r="307" ht="26" customHeight="1" spans="1:13">
      <c r="A307" s="70">
        <v>56</v>
      </c>
      <c r="B307" s="70" t="s">
        <v>325</v>
      </c>
      <c r="C307" s="20">
        <v>1</v>
      </c>
      <c r="D307" s="20" t="s">
        <v>326</v>
      </c>
      <c r="E307" s="21" t="s">
        <v>16</v>
      </c>
      <c r="F307" s="8" t="s">
        <v>17</v>
      </c>
      <c r="G307" s="21" t="s">
        <v>18</v>
      </c>
      <c r="H307" s="22">
        <v>21</v>
      </c>
      <c r="I307" s="22">
        <v>732</v>
      </c>
      <c r="J307" s="43"/>
      <c r="K307" s="43"/>
      <c r="L307" s="20">
        <v>1</v>
      </c>
      <c r="M307" s="22">
        <v>732</v>
      </c>
    </row>
    <row r="308" ht="26" customHeight="1" spans="1:13">
      <c r="A308" s="70"/>
      <c r="B308" s="70"/>
      <c r="C308" s="20">
        <v>2</v>
      </c>
      <c r="D308" s="20" t="s">
        <v>327</v>
      </c>
      <c r="E308" s="21" t="s">
        <v>16</v>
      </c>
      <c r="F308" s="8" t="s">
        <v>17</v>
      </c>
      <c r="G308" s="21" t="s">
        <v>18</v>
      </c>
      <c r="H308" s="22">
        <v>21</v>
      </c>
      <c r="I308" s="22">
        <v>732</v>
      </c>
      <c r="J308" s="43"/>
      <c r="K308" s="43"/>
      <c r="L308" s="20">
        <v>1</v>
      </c>
      <c r="M308" s="22">
        <v>732</v>
      </c>
    </row>
    <row r="309" ht="26" customHeight="1" spans="1:13">
      <c r="A309" s="70"/>
      <c r="B309" s="70"/>
      <c r="C309" s="20">
        <v>3</v>
      </c>
      <c r="D309" s="20" t="s">
        <v>328</v>
      </c>
      <c r="E309" s="21" t="s">
        <v>16</v>
      </c>
      <c r="F309" s="8" t="s">
        <v>17</v>
      </c>
      <c r="G309" s="21" t="s">
        <v>18</v>
      </c>
      <c r="H309" s="22">
        <v>21</v>
      </c>
      <c r="I309" s="22">
        <v>732</v>
      </c>
      <c r="J309" s="43"/>
      <c r="K309" s="43"/>
      <c r="L309" s="20">
        <v>1</v>
      </c>
      <c r="M309" s="22">
        <v>732</v>
      </c>
    </row>
    <row r="310" ht="26" customHeight="1" spans="1:13">
      <c r="A310" s="70"/>
      <c r="B310" s="70"/>
      <c r="C310" s="20">
        <v>4</v>
      </c>
      <c r="D310" s="20" t="s">
        <v>329</v>
      </c>
      <c r="E310" s="21" t="s">
        <v>26</v>
      </c>
      <c r="F310" s="8" t="s">
        <v>17</v>
      </c>
      <c r="G310" s="21" t="s">
        <v>18</v>
      </c>
      <c r="H310" s="22">
        <v>21</v>
      </c>
      <c r="I310" s="22">
        <v>732</v>
      </c>
      <c r="J310" s="43"/>
      <c r="K310" s="43"/>
      <c r="L310" s="20">
        <v>1</v>
      </c>
      <c r="M310" s="22">
        <v>732</v>
      </c>
    </row>
    <row r="311" ht="26" customHeight="1" spans="1:13">
      <c r="A311" s="70"/>
      <c r="B311" s="70"/>
      <c r="C311" s="20">
        <v>5</v>
      </c>
      <c r="D311" s="20" t="s">
        <v>330</v>
      </c>
      <c r="E311" s="21" t="s">
        <v>16</v>
      </c>
      <c r="F311" s="8" t="s">
        <v>17</v>
      </c>
      <c r="G311" s="21" t="s">
        <v>18</v>
      </c>
      <c r="H311" s="22">
        <v>24</v>
      </c>
      <c r="I311" s="29">
        <v>732</v>
      </c>
      <c r="J311" s="43"/>
      <c r="K311" s="43"/>
      <c r="L311" s="20">
        <v>1</v>
      </c>
      <c r="M311" s="29">
        <v>732</v>
      </c>
    </row>
    <row r="312" ht="26" customHeight="1" spans="1:13">
      <c r="A312" s="70"/>
      <c r="B312" s="70"/>
      <c r="C312" s="20">
        <v>6</v>
      </c>
      <c r="D312" s="20" t="s">
        <v>331</v>
      </c>
      <c r="E312" s="21" t="s">
        <v>16</v>
      </c>
      <c r="F312" s="8" t="s">
        <v>17</v>
      </c>
      <c r="G312" s="21" t="s">
        <v>18</v>
      </c>
      <c r="H312" s="22">
        <v>21</v>
      </c>
      <c r="I312" s="29">
        <v>732</v>
      </c>
      <c r="J312" s="43"/>
      <c r="K312" s="43"/>
      <c r="L312" s="20">
        <v>1</v>
      </c>
      <c r="M312" s="29">
        <v>732</v>
      </c>
    </row>
    <row r="313" ht="26" customHeight="1" spans="1:13">
      <c r="A313" s="70"/>
      <c r="B313" s="70"/>
      <c r="C313" s="20">
        <v>7</v>
      </c>
      <c r="D313" s="20" t="s">
        <v>332</v>
      </c>
      <c r="E313" s="21" t="s">
        <v>16</v>
      </c>
      <c r="F313" s="8" t="s">
        <v>17</v>
      </c>
      <c r="G313" s="21" t="s">
        <v>18</v>
      </c>
      <c r="H313" s="22">
        <v>18</v>
      </c>
      <c r="I313" s="29">
        <v>732</v>
      </c>
      <c r="J313" s="43"/>
      <c r="K313" s="43"/>
      <c r="L313" s="20">
        <v>1</v>
      </c>
      <c r="M313" s="29">
        <v>732</v>
      </c>
    </row>
    <row r="314" ht="26" customHeight="1" spans="1:13">
      <c r="A314" s="70"/>
      <c r="B314" s="70"/>
      <c r="C314" s="20">
        <v>8</v>
      </c>
      <c r="D314" s="20" t="s">
        <v>333</v>
      </c>
      <c r="E314" s="21" t="s">
        <v>16</v>
      </c>
      <c r="F314" s="8" t="s">
        <v>17</v>
      </c>
      <c r="G314" s="21" t="s">
        <v>18</v>
      </c>
      <c r="H314" s="22">
        <v>20</v>
      </c>
      <c r="I314" s="29">
        <v>732</v>
      </c>
      <c r="J314" s="43"/>
      <c r="K314" s="43"/>
      <c r="L314" s="20">
        <v>1</v>
      </c>
      <c r="M314" s="29">
        <v>732</v>
      </c>
    </row>
    <row r="315" ht="26" customHeight="1" spans="1:13">
      <c r="A315" s="70"/>
      <c r="B315" s="70"/>
      <c r="C315" s="20">
        <v>9</v>
      </c>
      <c r="D315" s="20" t="s">
        <v>334</v>
      </c>
      <c r="E315" s="21" t="s">
        <v>16</v>
      </c>
      <c r="F315" s="8" t="s">
        <v>17</v>
      </c>
      <c r="G315" s="21" t="s">
        <v>18</v>
      </c>
      <c r="H315" s="22">
        <v>15</v>
      </c>
      <c r="I315" s="29">
        <v>732</v>
      </c>
      <c r="J315" s="43"/>
      <c r="K315" s="43"/>
      <c r="L315" s="20">
        <v>1</v>
      </c>
      <c r="M315" s="29">
        <v>732</v>
      </c>
    </row>
    <row r="316" ht="26" customHeight="1" spans="1:13">
      <c r="A316" s="70"/>
      <c r="B316" s="70"/>
      <c r="C316" s="20">
        <v>10</v>
      </c>
      <c r="D316" s="20" t="s">
        <v>335</v>
      </c>
      <c r="E316" s="21" t="s">
        <v>16</v>
      </c>
      <c r="F316" s="8" t="s">
        <v>17</v>
      </c>
      <c r="G316" s="21" t="s">
        <v>18</v>
      </c>
      <c r="H316" s="22">
        <v>15</v>
      </c>
      <c r="I316" s="29">
        <v>732</v>
      </c>
      <c r="J316" s="43"/>
      <c r="K316" s="43"/>
      <c r="L316" s="20">
        <v>1</v>
      </c>
      <c r="M316" s="29">
        <v>732</v>
      </c>
    </row>
    <row r="317" ht="26" customHeight="1" spans="1:13">
      <c r="A317" s="70"/>
      <c r="B317" s="70"/>
      <c r="C317" s="20">
        <v>11</v>
      </c>
      <c r="D317" s="20" t="s">
        <v>336</v>
      </c>
      <c r="E317" s="21" t="s">
        <v>16</v>
      </c>
      <c r="F317" s="20" t="s">
        <v>105</v>
      </c>
      <c r="G317" s="21" t="s">
        <v>18</v>
      </c>
      <c r="H317" s="22">
        <v>6</v>
      </c>
      <c r="I317" s="29">
        <v>732</v>
      </c>
      <c r="J317" s="43"/>
      <c r="K317" s="43"/>
      <c r="L317" s="20">
        <v>1</v>
      </c>
      <c r="M317" s="29">
        <v>732</v>
      </c>
    </row>
    <row r="318" ht="26" customHeight="1" spans="1:13">
      <c r="A318" s="70"/>
      <c r="B318" s="70"/>
      <c r="C318" s="20">
        <v>12</v>
      </c>
      <c r="D318" s="20" t="s">
        <v>337</v>
      </c>
      <c r="E318" s="20" t="s">
        <v>26</v>
      </c>
      <c r="F318" s="8" t="s">
        <v>17</v>
      </c>
      <c r="G318" s="21" t="s">
        <v>18</v>
      </c>
      <c r="H318" s="20">
        <v>12</v>
      </c>
      <c r="I318" s="29">
        <v>732</v>
      </c>
      <c r="J318" s="20"/>
      <c r="K318" s="20"/>
      <c r="L318" s="20">
        <v>1</v>
      </c>
      <c r="M318" s="29">
        <v>732</v>
      </c>
    </row>
    <row r="319" ht="26" customHeight="1" spans="1:13">
      <c r="A319" s="70"/>
      <c r="B319" s="70"/>
      <c r="C319" s="20">
        <v>13</v>
      </c>
      <c r="D319" s="20" t="s">
        <v>338</v>
      </c>
      <c r="E319" s="20" t="s">
        <v>26</v>
      </c>
      <c r="F319" s="8" t="s">
        <v>17</v>
      </c>
      <c r="G319" s="21" t="s">
        <v>18</v>
      </c>
      <c r="H319" s="20">
        <v>9</v>
      </c>
      <c r="I319" s="29">
        <v>732</v>
      </c>
      <c r="J319" s="20"/>
      <c r="K319" s="20"/>
      <c r="L319" s="20">
        <v>1</v>
      </c>
      <c r="M319" s="29">
        <v>732</v>
      </c>
    </row>
    <row r="320" ht="26" customHeight="1" spans="1:13">
      <c r="A320" s="70"/>
      <c r="B320" s="70"/>
      <c r="C320" s="20">
        <v>14</v>
      </c>
      <c r="D320" s="20" t="s">
        <v>339</v>
      </c>
      <c r="E320" s="20" t="s">
        <v>26</v>
      </c>
      <c r="F320" s="20" t="s">
        <v>64</v>
      </c>
      <c r="G320" s="21" t="s">
        <v>18</v>
      </c>
      <c r="H320" s="20">
        <v>1</v>
      </c>
      <c r="I320" s="29">
        <v>732</v>
      </c>
      <c r="J320" s="20"/>
      <c r="K320" s="20"/>
      <c r="L320" s="20">
        <v>1</v>
      </c>
      <c r="M320" s="29">
        <v>732</v>
      </c>
    </row>
    <row r="321" ht="26" customHeight="1" spans="1:13">
      <c r="A321" s="70"/>
      <c r="B321" s="70"/>
      <c r="C321" s="20">
        <v>15</v>
      </c>
      <c r="D321" s="20" t="s">
        <v>340</v>
      </c>
      <c r="E321" s="20" t="s">
        <v>16</v>
      </c>
      <c r="F321" s="8" t="s">
        <v>17</v>
      </c>
      <c r="G321" s="21" t="s">
        <v>18</v>
      </c>
      <c r="H321" s="20">
        <v>1</v>
      </c>
      <c r="I321" s="29">
        <v>732</v>
      </c>
      <c r="J321" s="20"/>
      <c r="K321" s="20"/>
      <c r="L321" s="20">
        <v>1</v>
      </c>
      <c r="M321" s="29">
        <v>732</v>
      </c>
    </row>
    <row r="322" ht="26" customHeight="1" spans="1:13">
      <c r="A322" s="71"/>
      <c r="B322" s="71"/>
      <c r="C322" s="20">
        <v>16</v>
      </c>
      <c r="D322" s="20" t="s">
        <v>341</v>
      </c>
      <c r="E322" s="20" t="s">
        <v>16</v>
      </c>
      <c r="F322" s="8" t="s">
        <v>17</v>
      </c>
      <c r="G322" s="20" t="s">
        <v>18</v>
      </c>
      <c r="H322" s="20">
        <v>1</v>
      </c>
      <c r="I322" s="29">
        <v>732</v>
      </c>
      <c r="J322" s="20"/>
      <c r="K322" s="20"/>
      <c r="L322" s="20">
        <v>1</v>
      </c>
      <c r="M322" s="29">
        <v>732</v>
      </c>
    </row>
    <row r="323" ht="26" customHeight="1" spans="1:13">
      <c r="A323" s="13" t="s">
        <v>19</v>
      </c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40"/>
      <c r="M323" s="44">
        <f>SUM(M307:M322)</f>
        <v>11712</v>
      </c>
    </row>
    <row r="324" ht="26" customHeight="1" spans="1:13">
      <c r="A324" s="70">
        <v>57</v>
      </c>
      <c r="B324" s="70" t="s">
        <v>342</v>
      </c>
      <c r="C324" s="20">
        <v>1</v>
      </c>
      <c r="D324" s="72" t="s">
        <v>343</v>
      </c>
      <c r="E324" s="21" t="s">
        <v>26</v>
      </c>
      <c r="F324" s="8" t="s">
        <v>17</v>
      </c>
      <c r="G324" s="21" t="s">
        <v>18</v>
      </c>
      <c r="H324" s="22">
        <v>10</v>
      </c>
      <c r="I324" s="22">
        <v>967.2</v>
      </c>
      <c r="J324" s="43"/>
      <c r="K324" s="74"/>
      <c r="L324" s="22">
        <v>1</v>
      </c>
      <c r="M324" s="22">
        <v>967.2</v>
      </c>
    </row>
    <row r="325" ht="26" customHeight="1" spans="1:13">
      <c r="A325" s="70"/>
      <c r="B325" s="70"/>
      <c r="C325" s="20">
        <v>2</v>
      </c>
      <c r="D325" s="72" t="s">
        <v>344</v>
      </c>
      <c r="E325" s="21" t="s">
        <v>16</v>
      </c>
      <c r="F325" s="8" t="s">
        <v>17</v>
      </c>
      <c r="G325" s="21" t="s">
        <v>18</v>
      </c>
      <c r="H325" s="22">
        <v>10</v>
      </c>
      <c r="I325" s="22">
        <v>1090.56</v>
      </c>
      <c r="J325" s="43"/>
      <c r="K325" s="74"/>
      <c r="L325" s="22">
        <v>1</v>
      </c>
      <c r="M325" s="22">
        <v>1090.56</v>
      </c>
    </row>
    <row r="326" ht="26" customHeight="1" spans="1:13">
      <c r="A326" s="70"/>
      <c r="B326" s="70"/>
      <c r="C326" s="20">
        <v>3</v>
      </c>
      <c r="D326" s="72" t="s">
        <v>345</v>
      </c>
      <c r="E326" s="21" t="s">
        <v>16</v>
      </c>
      <c r="F326" s="8" t="s">
        <v>17</v>
      </c>
      <c r="G326" s="21" t="s">
        <v>18</v>
      </c>
      <c r="H326" s="22">
        <v>8</v>
      </c>
      <c r="I326" s="22">
        <v>752.16</v>
      </c>
      <c r="J326" s="43"/>
      <c r="K326" s="74"/>
      <c r="L326" s="22">
        <v>1</v>
      </c>
      <c r="M326" s="22">
        <v>752.16</v>
      </c>
    </row>
    <row r="327" ht="26" customHeight="1" spans="1:13">
      <c r="A327" s="71"/>
      <c r="B327" s="71"/>
      <c r="C327" s="20">
        <v>4</v>
      </c>
      <c r="D327" s="72" t="s">
        <v>346</v>
      </c>
      <c r="E327" s="21" t="s">
        <v>26</v>
      </c>
      <c r="F327" s="8" t="s">
        <v>17</v>
      </c>
      <c r="G327" s="21" t="s">
        <v>18</v>
      </c>
      <c r="H327" s="22">
        <v>6</v>
      </c>
      <c r="I327" s="22">
        <v>849.92</v>
      </c>
      <c r="J327" s="43"/>
      <c r="K327" s="74"/>
      <c r="L327" s="22">
        <v>1</v>
      </c>
      <c r="M327" s="22">
        <v>849.92</v>
      </c>
    </row>
    <row r="328" ht="26" customHeight="1" spans="1:13">
      <c r="A328" s="13" t="s">
        <v>19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40"/>
      <c r="M328" s="44">
        <f>SUM(M324:M327)</f>
        <v>3659.84</v>
      </c>
    </row>
    <row r="329" ht="26" customHeight="1" spans="1:13">
      <c r="A329" s="19">
        <v>58</v>
      </c>
      <c r="B329" s="19" t="s">
        <v>347</v>
      </c>
      <c r="C329" s="20">
        <v>1</v>
      </c>
      <c r="D329" s="20" t="s">
        <v>348</v>
      </c>
      <c r="E329" s="21" t="s">
        <v>26</v>
      </c>
      <c r="F329" s="8" t="s">
        <v>17</v>
      </c>
      <c r="G329" s="21" t="s">
        <v>18</v>
      </c>
      <c r="H329" s="22">
        <v>11</v>
      </c>
      <c r="I329" s="22">
        <v>732</v>
      </c>
      <c r="J329" s="43"/>
      <c r="K329" s="43"/>
      <c r="L329" s="22">
        <v>1</v>
      </c>
      <c r="M329" s="22">
        <v>732</v>
      </c>
    </row>
    <row r="330" ht="26" customHeight="1" spans="1:13">
      <c r="A330" s="19"/>
      <c r="B330" s="19"/>
      <c r="C330" s="20">
        <v>2</v>
      </c>
      <c r="D330" s="20" t="s">
        <v>349</v>
      </c>
      <c r="E330" s="21" t="s">
        <v>26</v>
      </c>
      <c r="F330" s="8" t="s">
        <v>17</v>
      </c>
      <c r="G330" s="21" t="s">
        <v>18</v>
      </c>
      <c r="H330" s="22">
        <v>11</v>
      </c>
      <c r="I330" s="22">
        <v>732</v>
      </c>
      <c r="J330" s="43"/>
      <c r="K330" s="43"/>
      <c r="L330" s="22">
        <v>1</v>
      </c>
      <c r="M330" s="22">
        <v>732</v>
      </c>
    </row>
    <row r="331" ht="26" customHeight="1" spans="1:13">
      <c r="A331" s="19"/>
      <c r="B331" s="19"/>
      <c r="C331" s="20">
        <v>3</v>
      </c>
      <c r="D331" s="30" t="s">
        <v>350</v>
      </c>
      <c r="E331" s="21" t="s">
        <v>16</v>
      </c>
      <c r="F331" s="8" t="s">
        <v>17</v>
      </c>
      <c r="G331" s="21" t="s">
        <v>18</v>
      </c>
      <c r="H331" s="22">
        <v>11</v>
      </c>
      <c r="I331" s="22">
        <v>732</v>
      </c>
      <c r="J331" s="43"/>
      <c r="K331" s="43"/>
      <c r="L331" s="22">
        <v>1</v>
      </c>
      <c r="M331" s="22">
        <v>732</v>
      </c>
    </row>
    <row r="332" ht="26" customHeight="1" spans="1:13">
      <c r="A332" s="19"/>
      <c r="B332" s="19"/>
      <c r="C332" s="20">
        <v>4</v>
      </c>
      <c r="D332" s="20" t="s">
        <v>351</v>
      </c>
      <c r="E332" s="21" t="s">
        <v>26</v>
      </c>
      <c r="F332" s="8" t="s">
        <v>17</v>
      </c>
      <c r="G332" s="21" t="s">
        <v>18</v>
      </c>
      <c r="H332" s="22">
        <v>8</v>
      </c>
      <c r="I332" s="22">
        <v>732</v>
      </c>
      <c r="J332" s="43"/>
      <c r="K332" s="43"/>
      <c r="L332" s="22">
        <v>1</v>
      </c>
      <c r="M332" s="22">
        <v>732</v>
      </c>
    </row>
    <row r="333" ht="26" customHeight="1" spans="1:13">
      <c r="A333" s="19"/>
      <c r="B333" s="19"/>
      <c r="C333" s="20">
        <v>5</v>
      </c>
      <c r="D333" s="20" t="s">
        <v>352</v>
      </c>
      <c r="E333" s="21" t="s">
        <v>16</v>
      </c>
      <c r="F333" s="8" t="s">
        <v>17</v>
      </c>
      <c r="G333" s="21" t="s">
        <v>18</v>
      </c>
      <c r="H333" s="22">
        <v>5</v>
      </c>
      <c r="I333" s="22">
        <v>732</v>
      </c>
      <c r="J333" s="43"/>
      <c r="K333" s="43"/>
      <c r="L333" s="22">
        <v>1</v>
      </c>
      <c r="M333" s="22">
        <v>732</v>
      </c>
    </row>
    <row r="334" ht="26" customHeight="1" spans="1:13">
      <c r="A334" s="19"/>
      <c r="B334" s="19"/>
      <c r="C334" s="20">
        <v>6</v>
      </c>
      <c r="D334" s="20" t="s">
        <v>353</v>
      </c>
      <c r="E334" s="21" t="s">
        <v>16</v>
      </c>
      <c r="F334" s="8" t="s">
        <v>17</v>
      </c>
      <c r="G334" s="21" t="s">
        <v>18</v>
      </c>
      <c r="H334" s="22">
        <v>5</v>
      </c>
      <c r="I334" s="22">
        <v>732</v>
      </c>
      <c r="J334" s="43"/>
      <c r="K334" s="43"/>
      <c r="L334" s="22">
        <v>1</v>
      </c>
      <c r="M334" s="22">
        <v>732</v>
      </c>
    </row>
    <row r="335" ht="26" customHeight="1" spans="1:13">
      <c r="A335" s="19"/>
      <c r="B335" s="19"/>
      <c r="C335" s="20">
        <v>7</v>
      </c>
      <c r="D335" s="20" t="s">
        <v>354</v>
      </c>
      <c r="E335" s="21" t="s">
        <v>26</v>
      </c>
      <c r="F335" s="8" t="s">
        <v>17</v>
      </c>
      <c r="G335" s="21" t="s">
        <v>18</v>
      </c>
      <c r="H335" s="22">
        <v>1</v>
      </c>
      <c r="I335" s="22">
        <v>732</v>
      </c>
      <c r="J335" s="43"/>
      <c r="K335" s="43"/>
      <c r="L335" s="22">
        <v>1</v>
      </c>
      <c r="M335" s="22">
        <v>732</v>
      </c>
    </row>
    <row r="336" ht="26" customHeight="1" spans="1:13">
      <c r="A336" s="13" t="s">
        <v>19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40"/>
      <c r="M336" s="44">
        <f>SUM(M329:M335)</f>
        <v>5124</v>
      </c>
    </row>
    <row r="337" ht="26" customHeight="1" spans="1:13">
      <c r="A337" s="19">
        <v>59</v>
      </c>
      <c r="B337" s="19" t="s">
        <v>355</v>
      </c>
      <c r="C337" s="20">
        <v>1</v>
      </c>
      <c r="D337" s="20" t="s">
        <v>356</v>
      </c>
      <c r="E337" s="21" t="s">
        <v>16</v>
      </c>
      <c r="F337" s="8" t="s">
        <v>17</v>
      </c>
      <c r="G337" s="21" t="s">
        <v>18</v>
      </c>
      <c r="H337" s="22">
        <v>8</v>
      </c>
      <c r="I337" s="22">
        <v>732</v>
      </c>
      <c r="J337" s="43"/>
      <c r="K337" s="43"/>
      <c r="L337" s="22">
        <v>1</v>
      </c>
      <c r="M337" s="22">
        <v>732</v>
      </c>
    </row>
    <row r="338" ht="26" customHeight="1" spans="1:13">
      <c r="A338" s="19"/>
      <c r="B338" s="19"/>
      <c r="C338" s="20">
        <v>2</v>
      </c>
      <c r="D338" s="20" t="s">
        <v>357</v>
      </c>
      <c r="E338" s="21" t="s">
        <v>16</v>
      </c>
      <c r="F338" s="8" t="s">
        <v>17</v>
      </c>
      <c r="G338" s="21" t="s">
        <v>18</v>
      </c>
      <c r="H338" s="22">
        <v>6</v>
      </c>
      <c r="I338" s="22">
        <v>732</v>
      </c>
      <c r="J338" s="43"/>
      <c r="K338" s="43"/>
      <c r="L338" s="22">
        <v>1</v>
      </c>
      <c r="M338" s="22">
        <v>732</v>
      </c>
    </row>
    <row r="339" ht="26" customHeight="1" spans="1:13">
      <c r="A339" s="19"/>
      <c r="B339" s="19"/>
      <c r="C339" s="20">
        <v>3</v>
      </c>
      <c r="D339" s="20" t="s">
        <v>358</v>
      </c>
      <c r="E339" s="21" t="s">
        <v>16</v>
      </c>
      <c r="F339" s="20" t="s">
        <v>105</v>
      </c>
      <c r="G339" s="21" t="s">
        <v>18</v>
      </c>
      <c r="H339" s="22">
        <v>2</v>
      </c>
      <c r="I339" s="22">
        <v>732</v>
      </c>
      <c r="J339" s="43"/>
      <c r="K339" s="43"/>
      <c r="L339" s="22">
        <v>1</v>
      </c>
      <c r="M339" s="22">
        <v>732</v>
      </c>
    </row>
    <row r="340" ht="26" customHeight="1" spans="1:13">
      <c r="A340" s="13" t="s">
        <v>19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40"/>
      <c r="M340" s="44">
        <f>SUM(M337:M339)</f>
        <v>2196</v>
      </c>
    </row>
    <row r="341" ht="26" customHeight="1" spans="1:13">
      <c r="A341" s="19">
        <v>60</v>
      </c>
      <c r="B341" s="19" t="s">
        <v>359</v>
      </c>
      <c r="C341" s="20">
        <v>1</v>
      </c>
      <c r="D341" s="20" t="s">
        <v>360</v>
      </c>
      <c r="E341" s="21" t="s">
        <v>26</v>
      </c>
      <c r="F341" s="8" t="s">
        <v>17</v>
      </c>
      <c r="G341" s="21" t="s">
        <v>18</v>
      </c>
      <c r="H341" s="22">
        <v>25</v>
      </c>
      <c r="I341" s="22">
        <v>1097.6</v>
      </c>
      <c r="J341" s="43"/>
      <c r="K341" s="43"/>
      <c r="L341" s="22">
        <v>1</v>
      </c>
      <c r="M341" s="22">
        <v>1097.6</v>
      </c>
    </row>
    <row r="342" ht="26" customHeight="1" spans="1:13">
      <c r="A342" s="19"/>
      <c r="B342" s="19"/>
      <c r="C342" s="20">
        <v>2</v>
      </c>
      <c r="D342" s="20" t="s">
        <v>361</v>
      </c>
      <c r="E342" s="21" t="s">
        <v>26</v>
      </c>
      <c r="F342" s="8" t="s">
        <v>17</v>
      </c>
      <c r="G342" s="21" t="s">
        <v>18</v>
      </c>
      <c r="H342" s="22">
        <v>23</v>
      </c>
      <c r="I342" s="22">
        <v>793.6</v>
      </c>
      <c r="J342" s="43"/>
      <c r="K342" s="43"/>
      <c r="L342" s="22">
        <v>1</v>
      </c>
      <c r="M342" s="22">
        <v>793.6</v>
      </c>
    </row>
    <row r="343" ht="26" customHeight="1" spans="1:13">
      <c r="A343" s="19"/>
      <c r="B343" s="19"/>
      <c r="C343" s="20">
        <v>3</v>
      </c>
      <c r="D343" s="22" t="s">
        <v>362</v>
      </c>
      <c r="E343" s="21" t="s">
        <v>26</v>
      </c>
      <c r="F343" s="8" t="s">
        <v>17</v>
      </c>
      <c r="G343" s="21" t="s">
        <v>18</v>
      </c>
      <c r="H343" s="22">
        <v>7</v>
      </c>
      <c r="I343" s="22">
        <v>862.4</v>
      </c>
      <c r="J343" s="43"/>
      <c r="K343" s="43"/>
      <c r="L343" s="22">
        <v>1</v>
      </c>
      <c r="M343" s="22">
        <v>862.4</v>
      </c>
    </row>
    <row r="344" ht="26" customHeight="1" spans="1:13">
      <c r="A344" s="19"/>
      <c r="B344" s="19"/>
      <c r="C344" s="20">
        <v>4</v>
      </c>
      <c r="D344" s="22" t="s">
        <v>363</v>
      </c>
      <c r="E344" s="21" t="s">
        <v>26</v>
      </c>
      <c r="F344" s="8" t="s">
        <v>17</v>
      </c>
      <c r="G344" s="21" t="s">
        <v>18</v>
      </c>
      <c r="H344" s="22">
        <v>7</v>
      </c>
      <c r="I344" s="22">
        <v>766.4</v>
      </c>
      <c r="J344" s="43"/>
      <c r="K344" s="43"/>
      <c r="L344" s="22">
        <v>1</v>
      </c>
      <c r="M344" s="22">
        <v>766.4</v>
      </c>
    </row>
    <row r="345" ht="26" customHeight="1" spans="1:13">
      <c r="A345" s="19"/>
      <c r="B345" s="19"/>
      <c r="C345" s="20">
        <v>5</v>
      </c>
      <c r="D345" s="22" t="s">
        <v>364</v>
      </c>
      <c r="E345" s="21" t="s">
        <v>26</v>
      </c>
      <c r="F345" s="20" t="s">
        <v>105</v>
      </c>
      <c r="G345" s="21" t="s">
        <v>18</v>
      </c>
      <c r="H345" s="22">
        <v>7</v>
      </c>
      <c r="I345" s="22">
        <v>766.4</v>
      </c>
      <c r="J345" s="43"/>
      <c r="K345" s="43"/>
      <c r="L345" s="22">
        <v>1</v>
      </c>
      <c r="M345" s="22">
        <v>766.4</v>
      </c>
    </row>
    <row r="346" ht="26" customHeight="1" spans="1:13">
      <c r="A346" s="13" t="s">
        <v>19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40"/>
      <c r="M346" s="44">
        <f>SUM(M341:M345)</f>
        <v>4286.4</v>
      </c>
    </row>
    <row r="347" ht="26" customHeight="1" spans="1:13">
      <c r="A347" s="19">
        <v>61</v>
      </c>
      <c r="B347" s="19" t="s">
        <v>365</v>
      </c>
      <c r="C347" s="20">
        <v>1</v>
      </c>
      <c r="D347" s="20" t="s">
        <v>366</v>
      </c>
      <c r="E347" s="21" t="s">
        <v>16</v>
      </c>
      <c r="F347" s="8" t="s">
        <v>17</v>
      </c>
      <c r="G347" s="21" t="s">
        <v>18</v>
      </c>
      <c r="H347" s="22">
        <v>32</v>
      </c>
      <c r="I347" s="22">
        <v>732</v>
      </c>
      <c r="J347" s="43"/>
      <c r="K347" s="43"/>
      <c r="L347" s="22">
        <v>1</v>
      </c>
      <c r="M347" s="22">
        <v>732</v>
      </c>
    </row>
    <row r="348" ht="26" customHeight="1" spans="1:13">
      <c r="A348" s="19"/>
      <c r="B348" s="19"/>
      <c r="C348" s="20">
        <v>2</v>
      </c>
      <c r="D348" s="20" t="s">
        <v>367</v>
      </c>
      <c r="E348" s="21" t="s">
        <v>26</v>
      </c>
      <c r="F348" s="8" t="s">
        <v>17</v>
      </c>
      <c r="G348" s="21" t="s">
        <v>18</v>
      </c>
      <c r="H348" s="22">
        <v>2</v>
      </c>
      <c r="I348" s="22">
        <v>732</v>
      </c>
      <c r="J348" s="43"/>
      <c r="K348" s="43"/>
      <c r="L348" s="22">
        <v>1</v>
      </c>
      <c r="M348" s="22">
        <v>732</v>
      </c>
    </row>
    <row r="349" ht="26" customHeight="1" spans="1:13">
      <c r="A349" s="19"/>
      <c r="B349" s="19"/>
      <c r="C349" s="20">
        <v>3</v>
      </c>
      <c r="D349" s="20" t="s">
        <v>368</v>
      </c>
      <c r="E349" s="21" t="s">
        <v>16</v>
      </c>
      <c r="F349" s="8" t="s">
        <v>17</v>
      </c>
      <c r="G349" s="21" t="s">
        <v>18</v>
      </c>
      <c r="H349" s="22">
        <v>0</v>
      </c>
      <c r="I349" s="22">
        <v>732</v>
      </c>
      <c r="J349" s="43"/>
      <c r="K349" s="43"/>
      <c r="L349" s="22">
        <v>1</v>
      </c>
      <c r="M349" s="22">
        <v>732</v>
      </c>
    </row>
    <row r="350" ht="26" customHeight="1" spans="1:13">
      <c r="A350" s="19"/>
      <c r="B350" s="19"/>
      <c r="C350" s="20">
        <v>4</v>
      </c>
      <c r="D350" s="22" t="s">
        <v>369</v>
      </c>
      <c r="E350" s="21" t="s">
        <v>16</v>
      </c>
      <c r="F350" s="8" t="s">
        <v>23</v>
      </c>
      <c r="G350" s="21" t="s">
        <v>18</v>
      </c>
      <c r="H350" s="22">
        <v>0</v>
      </c>
      <c r="I350" s="22">
        <v>732</v>
      </c>
      <c r="J350" s="43"/>
      <c r="K350" s="43"/>
      <c r="L350" s="22">
        <v>1</v>
      </c>
      <c r="M350" s="22">
        <v>732</v>
      </c>
    </row>
    <row r="351" ht="26" customHeight="1" spans="1:13">
      <c r="A351" s="13" t="s">
        <v>19</v>
      </c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40"/>
      <c r="M351" s="44">
        <f>SUM(M347:M350)</f>
        <v>2928</v>
      </c>
    </row>
    <row r="352" ht="26" customHeight="1" spans="1:13">
      <c r="A352" s="19">
        <v>62</v>
      </c>
      <c r="B352" s="19" t="s">
        <v>370</v>
      </c>
      <c r="C352" s="20">
        <v>1</v>
      </c>
      <c r="D352" s="20" t="s">
        <v>371</v>
      </c>
      <c r="E352" s="21" t="s">
        <v>16</v>
      </c>
      <c r="F352" s="8" t="s">
        <v>17</v>
      </c>
      <c r="G352" s="21" t="s">
        <v>372</v>
      </c>
      <c r="H352" s="22">
        <v>1</v>
      </c>
      <c r="I352" s="22">
        <v>732</v>
      </c>
      <c r="J352" s="43"/>
      <c r="K352" s="43"/>
      <c r="L352" s="22">
        <v>1</v>
      </c>
      <c r="M352" s="22">
        <v>732</v>
      </c>
    </row>
    <row r="353" ht="26" customHeight="1" spans="1:13">
      <c r="A353" s="19"/>
      <c r="B353" s="19"/>
      <c r="C353" s="20">
        <v>2</v>
      </c>
      <c r="D353" s="20" t="s">
        <v>373</v>
      </c>
      <c r="E353" s="21" t="s">
        <v>26</v>
      </c>
      <c r="F353" s="8" t="s">
        <v>17</v>
      </c>
      <c r="G353" s="21" t="s">
        <v>18</v>
      </c>
      <c r="H353" s="22">
        <v>1</v>
      </c>
      <c r="I353" s="22">
        <v>732</v>
      </c>
      <c r="J353" s="43"/>
      <c r="K353" s="43"/>
      <c r="L353" s="22">
        <v>1</v>
      </c>
      <c r="M353" s="22">
        <v>732</v>
      </c>
    </row>
    <row r="354" ht="26" customHeight="1" spans="1:13">
      <c r="A354" s="13" t="s">
        <v>19</v>
      </c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40"/>
      <c r="M354" s="44">
        <f>SUM(M352:M353)</f>
        <v>1464</v>
      </c>
    </row>
    <row r="355" ht="26" customHeight="1" spans="1:13">
      <c r="A355" s="19">
        <v>63</v>
      </c>
      <c r="B355" s="15" t="s">
        <v>374</v>
      </c>
      <c r="C355" s="16">
        <v>1</v>
      </c>
      <c r="D355" s="16" t="s">
        <v>375</v>
      </c>
      <c r="E355" s="17" t="s">
        <v>16</v>
      </c>
      <c r="F355" s="8" t="s">
        <v>17</v>
      </c>
      <c r="G355" s="17" t="s">
        <v>18</v>
      </c>
      <c r="H355" s="16">
        <v>2</v>
      </c>
      <c r="I355" s="16">
        <v>732</v>
      </c>
      <c r="J355" s="41"/>
      <c r="K355" s="41"/>
      <c r="L355" s="16">
        <v>1</v>
      </c>
      <c r="M355" s="16">
        <f>I355*L355</f>
        <v>732</v>
      </c>
    </row>
    <row r="356" ht="26" customHeight="1" spans="1:13">
      <c r="A356" s="19"/>
      <c r="B356" s="15"/>
      <c r="C356" s="16">
        <v>2</v>
      </c>
      <c r="D356" s="16" t="s">
        <v>376</v>
      </c>
      <c r="E356" s="17" t="s">
        <v>26</v>
      </c>
      <c r="F356" s="8" t="s">
        <v>17</v>
      </c>
      <c r="G356" s="17" t="s">
        <v>18</v>
      </c>
      <c r="H356" s="16">
        <v>2</v>
      </c>
      <c r="I356" s="16">
        <v>732</v>
      </c>
      <c r="J356" s="41"/>
      <c r="K356" s="41"/>
      <c r="L356" s="16">
        <v>1</v>
      </c>
      <c r="M356" s="16">
        <v>732</v>
      </c>
    </row>
    <row r="357" ht="26" customHeight="1" spans="1:13">
      <c r="A357" s="13" t="s">
        <v>19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40"/>
      <c r="M357" s="62">
        <f>SUM(M355:M356)</f>
        <v>1464</v>
      </c>
    </row>
    <row r="358" ht="26" customHeight="1" spans="1:13">
      <c r="A358" s="19">
        <v>64</v>
      </c>
      <c r="B358" s="19" t="s">
        <v>377</v>
      </c>
      <c r="C358" s="20">
        <v>1</v>
      </c>
      <c r="D358" s="23" t="s">
        <v>378</v>
      </c>
      <c r="E358" s="17" t="s">
        <v>16</v>
      </c>
      <c r="F358" s="8" t="s">
        <v>17</v>
      </c>
      <c r="G358" s="17" t="s">
        <v>18</v>
      </c>
      <c r="H358" s="23">
        <v>17</v>
      </c>
      <c r="I358" s="23">
        <v>732</v>
      </c>
      <c r="J358" s="43"/>
      <c r="K358" s="43"/>
      <c r="L358" s="22">
        <v>1</v>
      </c>
      <c r="M358" s="22">
        <f t="shared" ref="M358:M368" si="7">I358*L358</f>
        <v>732</v>
      </c>
    </row>
    <row r="359" ht="26" customHeight="1" spans="1:13">
      <c r="A359" s="19"/>
      <c r="B359" s="19"/>
      <c r="C359" s="20">
        <v>2</v>
      </c>
      <c r="D359" s="23" t="s">
        <v>379</v>
      </c>
      <c r="E359" s="17" t="s">
        <v>16</v>
      </c>
      <c r="F359" s="8" t="s">
        <v>17</v>
      </c>
      <c r="G359" s="17" t="s">
        <v>18</v>
      </c>
      <c r="H359" s="23">
        <v>15</v>
      </c>
      <c r="I359" s="23">
        <v>732</v>
      </c>
      <c r="J359" s="43"/>
      <c r="K359" s="43"/>
      <c r="L359" s="22">
        <v>1</v>
      </c>
      <c r="M359" s="22">
        <f t="shared" si="7"/>
        <v>732</v>
      </c>
    </row>
    <row r="360" ht="26" customHeight="1" spans="1:13">
      <c r="A360" s="19"/>
      <c r="B360" s="19"/>
      <c r="C360" s="20">
        <v>3</v>
      </c>
      <c r="D360" s="23" t="s">
        <v>380</v>
      </c>
      <c r="E360" s="17" t="s">
        <v>26</v>
      </c>
      <c r="F360" s="8" t="s">
        <v>17</v>
      </c>
      <c r="G360" s="17" t="s">
        <v>18</v>
      </c>
      <c r="H360" s="23">
        <v>15</v>
      </c>
      <c r="I360" s="23">
        <v>732</v>
      </c>
      <c r="J360" s="43"/>
      <c r="K360" s="43"/>
      <c r="L360" s="22">
        <v>1</v>
      </c>
      <c r="M360" s="22">
        <f t="shared" si="7"/>
        <v>732</v>
      </c>
    </row>
    <row r="361" ht="26" customHeight="1" spans="1:13">
      <c r="A361" s="19"/>
      <c r="B361" s="19"/>
      <c r="C361" s="20">
        <v>4</v>
      </c>
      <c r="D361" s="23" t="s">
        <v>381</v>
      </c>
      <c r="E361" s="17" t="s">
        <v>16</v>
      </c>
      <c r="F361" s="8" t="s">
        <v>17</v>
      </c>
      <c r="G361" s="17" t="s">
        <v>18</v>
      </c>
      <c r="H361" s="23">
        <v>12</v>
      </c>
      <c r="I361" s="23">
        <v>732</v>
      </c>
      <c r="J361" s="43"/>
      <c r="K361" s="43"/>
      <c r="L361" s="22">
        <v>1</v>
      </c>
      <c r="M361" s="22">
        <f t="shared" si="7"/>
        <v>732</v>
      </c>
    </row>
    <row r="362" ht="26" customHeight="1" spans="1:13">
      <c r="A362" s="19"/>
      <c r="B362" s="19"/>
      <c r="C362" s="20">
        <v>5</v>
      </c>
      <c r="D362" s="73" t="s">
        <v>382</v>
      </c>
      <c r="E362" s="17" t="s">
        <v>16</v>
      </c>
      <c r="F362" s="8" t="s">
        <v>17</v>
      </c>
      <c r="G362" s="17" t="s">
        <v>18</v>
      </c>
      <c r="H362" s="17">
        <v>10</v>
      </c>
      <c r="I362" s="23">
        <v>732</v>
      </c>
      <c r="J362" s="43"/>
      <c r="K362" s="43"/>
      <c r="L362" s="22">
        <v>1</v>
      </c>
      <c r="M362" s="22">
        <f t="shared" si="7"/>
        <v>732</v>
      </c>
    </row>
    <row r="363" ht="26" customHeight="1" spans="1:13">
      <c r="A363" s="19"/>
      <c r="B363" s="19"/>
      <c r="C363" s="20">
        <v>6</v>
      </c>
      <c r="D363" s="73" t="s">
        <v>383</v>
      </c>
      <c r="E363" s="17" t="s">
        <v>16</v>
      </c>
      <c r="F363" s="8" t="s">
        <v>17</v>
      </c>
      <c r="G363" s="17" t="s">
        <v>18</v>
      </c>
      <c r="H363" s="17">
        <v>9</v>
      </c>
      <c r="I363" s="23">
        <v>732</v>
      </c>
      <c r="J363" s="43"/>
      <c r="K363" s="43"/>
      <c r="L363" s="22">
        <v>1</v>
      </c>
      <c r="M363" s="22">
        <f t="shared" si="7"/>
        <v>732</v>
      </c>
    </row>
    <row r="364" ht="26" customHeight="1" spans="1:13">
      <c r="A364" s="19"/>
      <c r="B364" s="19"/>
      <c r="C364" s="20">
        <v>7</v>
      </c>
      <c r="D364" s="73" t="s">
        <v>384</v>
      </c>
      <c r="E364" s="17" t="s">
        <v>16</v>
      </c>
      <c r="F364" s="8" t="s">
        <v>23</v>
      </c>
      <c r="G364" s="17" t="s">
        <v>18</v>
      </c>
      <c r="H364" s="17">
        <v>9</v>
      </c>
      <c r="I364" s="23">
        <v>732</v>
      </c>
      <c r="J364" s="43"/>
      <c r="K364" s="43"/>
      <c r="L364" s="22">
        <v>1</v>
      </c>
      <c r="M364" s="22">
        <f t="shared" si="7"/>
        <v>732</v>
      </c>
    </row>
    <row r="365" ht="26" customHeight="1" spans="1:13">
      <c r="A365" s="19"/>
      <c r="B365" s="19"/>
      <c r="C365" s="20">
        <v>8</v>
      </c>
      <c r="D365" s="16" t="s">
        <v>385</v>
      </c>
      <c r="E365" s="17" t="s">
        <v>26</v>
      </c>
      <c r="F365" s="8" t="s">
        <v>17</v>
      </c>
      <c r="G365" s="17" t="s">
        <v>18</v>
      </c>
      <c r="H365" s="23">
        <v>8</v>
      </c>
      <c r="I365" s="23">
        <v>732</v>
      </c>
      <c r="J365" s="43"/>
      <c r="K365" s="43"/>
      <c r="L365" s="22">
        <v>1</v>
      </c>
      <c r="M365" s="22">
        <f t="shared" si="7"/>
        <v>732</v>
      </c>
    </row>
    <row r="366" ht="26" customHeight="1" spans="1:13">
      <c r="A366" s="19"/>
      <c r="B366" s="19"/>
      <c r="C366" s="20">
        <v>9</v>
      </c>
      <c r="D366" s="16" t="s">
        <v>386</v>
      </c>
      <c r="E366" s="17" t="s">
        <v>26</v>
      </c>
      <c r="F366" s="8" t="s">
        <v>17</v>
      </c>
      <c r="G366" s="17" t="s">
        <v>18</v>
      </c>
      <c r="H366" s="23">
        <v>7</v>
      </c>
      <c r="I366" s="23">
        <v>732</v>
      </c>
      <c r="J366" s="43"/>
      <c r="K366" s="43"/>
      <c r="L366" s="23">
        <v>1</v>
      </c>
      <c r="M366" s="22">
        <f t="shared" si="7"/>
        <v>732</v>
      </c>
    </row>
    <row r="367" ht="26" customHeight="1" spans="1:13">
      <c r="A367" s="19"/>
      <c r="B367" s="19"/>
      <c r="C367" s="20">
        <v>10</v>
      </c>
      <c r="D367" s="23" t="s">
        <v>387</v>
      </c>
      <c r="E367" s="17" t="s">
        <v>16</v>
      </c>
      <c r="F367" s="8" t="s">
        <v>17</v>
      </c>
      <c r="G367" s="17" t="s">
        <v>18</v>
      </c>
      <c r="H367" s="22">
        <v>6</v>
      </c>
      <c r="I367" s="23">
        <v>732</v>
      </c>
      <c r="J367" s="43"/>
      <c r="K367" s="43"/>
      <c r="L367" s="22">
        <v>1</v>
      </c>
      <c r="M367" s="22">
        <f t="shared" si="7"/>
        <v>732</v>
      </c>
    </row>
    <row r="368" ht="26" customHeight="1" spans="1:13">
      <c r="A368" s="19"/>
      <c r="B368" s="19"/>
      <c r="C368" s="20">
        <v>11</v>
      </c>
      <c r="D368" s="23" t="s">
        <v>388</v>
      </c>
      <c r="E368" s="17" t="s">
        <v>16</v>
      </c>
      <c r="F368" s="20" t="s">
        <v>64</v>
      </c>
      <c r="G368" s="17" t="s">
        <v>18</v>
      </c>
      <c r="H368" s="22">
        <v>6</v>
      </c>
      <c r="I368" s="23">
        <v>732</v>
      </c>
      <c r="J368" s="43"/>
      <c r="K368" s="43"/>
      <c r="L368" s="22">
        <v>1</v>
      </c>
      <c r="M368" s="22">
        <f t="shared" si="7"/>
        <v>732</v>
      </c>
    </row>
    <row r="369" ht="26" customHeight="1" spans="1:13">
      <c r="A369" s="19"/>
      <c r="B369" s="19"/>
      <c r="C369" s="20">
        <v>12</v>
      </c>
      <c r="D369" s="20" t="s">
        <v>389</v>
      </c>
      <c r="E369" s="21" t="s">
        <v>16</v>
      </c>
      <c r="F369" s="20" t="s">
        <v>105</v>
      </c>
      <c r="G369" s="17" t="s">
        <v>18</v>
      </c>
      <c r="H369" s="22">
        <v>4</v>
      </c>
      <c r="I369" s="23">
        <v>732</v>
      </c>
      <c r="J369" s="43"/>
      <c r="K369" s="43"/>
      <c r="L369" s="22">
        <v>1</v>
      </c>
      <c r="M369" s="22">
        <v>732</v>
      </c>
    </row>
    <row r="370" ht="26" customHeight="1" spans="1:13">
      <c r="A370" s="19"/>
      <c r="B370" s="19"/>
      <c r="C370" s="20">
        <v>13</v>
      </c>
      <c r="D370" s="20" t="s">
        <v>390</v>
      </c>
      <c r="E370" s="21" t="s">
        <v>26</v>
      </c>
      <c r="F370" s="8" t="s">
        <v>17</v>
      </c>
      <c r="G370" s="17" t="s">
        <v>18</v>
      </c>
      <c r="H370" s="22">
        <v>3</v>
      </c>
      <c r="I370" s="23">
        <v>732</v>
      </c>
      <c r="J370" s="43"/>
      <c r="K370" s="43"/>
      <c r="L370" s="22">
        <v>1</v>
      </c>
      <c r="M370" s="22">
        <v>732</v>
      </c>
    </row>
    <row r="371" ht="26" customHeight="1" spans="1:13">
      <c r="A371" s="19"/>
      <c r="B371" s="19"/>
      <c r="C371" s="20">
        <v>14</v>
      </c>
      <c r="D371" s="20" t="s">
        <v>391</v>
      </c>
      <c r="E371" s="21" t="s">
        <v>16</v>
      </c>
      <c r="F371" s="8" t="s">
        <v>17</v>
      </c>
      <c r="G371" s="17" t="s">
        <v>18</v>
      </c>
      <c r="H371" s="22">
        <v>3</v>
      </c>
      <c r="I371" s="23">
        <v>732</v>
      </c>
      <c r="J371" s="43"/>
      <c r="K371" s="43"/>
      <c r="L371" s="22">
        <v>1</v>
      </c>
      <c r="M371" s="22">
        <v>732</v>
      </c>
    </row>
    <row r="372" ht="26" customHeight="1" spans="1:13">
      <c r="A372" s="19"/>
      <c r="B372" s="19"/>
      <c r="C372" s="20">
        <v>15</v>
      </c>
      <c r="D372" s="20" t="s">
        <v>392</v>
      </c>
      <c r="E372" s="21" t="s">
        <v>16</v>
      </c>
      <c r="F372" s="8" t="s">
        <v>17</v>
      </c>
      <c r="G372" s="17" t="s">
        <v>18</v>
      </c>
      <c r="H372" s="22">
        <v>0</v>
      </c>
      <c r="I372" s="23">
        <v>732</v>
      </c>
      <c r="J372" s="43"/>
      <c r="K372" s="43"/>
      <c r="L372" s="22">
        <v>1</v>
      </c>
      <c r="M372" s="22">
        <v>732</v>
      </c>
    </row>
    <row r="373" ht="26" customHeight="1" spans="1:13">
      <c r="A373" s="13" t="s">
        <v>19</v>
      </c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40"/>
      <c r="M373" s="44">
        <f>SUM(M358:M372)</f>
        <v>10980</v>
      </c>
    </row>
    <row r="374" ht="26" customHeight="1" spans="1:13">
      <c r="A374" s="19">
        <v>65</v>
      </c>
      <c r="B374" s="19" t="s">
        <v>393</v>
      </c>
      <c r="C374" s="20">
        <v>1</v>
      </c>
      <c r="D374" s="22" t="s">
        <v>394</v>
      </c>
      <c r="E374" s="21" t="s">
        <v>16</v>
      </c>
      <c r="F374" s="21" t="s">
        <v>17</v>
      </c>
      <c r="G374" s="17" t="s">
        <v>18</v>
      </c>
      <c r="H374" s="21">
        <v>17</v>
      </c>
      <c r="I374" s="22">
        <v>732</v>
      </c>
      <c r="J374" s="43"/>
      <c r="K374" s="43"/>
      <c r="L374" s="22">
        <v>1</v>
      </c>
      <c r="M374" s="22">
        <v>732</v>
      </c>
    </row>
    <row r="375" ht="26" customHeight="1" spans="1:13">
      <c r="A375" s="19"/>
      <c r="B375" s="19"/>
      <c r="C375" s="20">
        <v>2</v>
      </c>
      <c r="D375" s="20" t="s">
        <v>395</v>
      </c>
      <c r="E375" s="21" t="s">
        <v>16</v>
      </c>
      <c r="F375" s="21" t="s">
        <v>17</v>
      </c>
      <c r="G375" s="17" t="s">
        <v>18</v>
      </c>
      <c r="H375" s="21">
        <v>17</v>
      </c>
      <c r="I375" s="22">
        <v>732</v>
      </c>
      <c r="J375" s="43"/>
      <c r="K375" s="43"/>
      <c r="L375" s="22">
        <v>1</v>
      </c>
      <c r="M375" s="22">
        <v>732</v>
      </c>
    </row>
    <row r="376" ht="26" customHeight="1" spans="1:13">
      <c r="A376" s="19"/>
      <c r="B376" s="19"/>
      <c r="C376" s="20">
        <v>3</v>
      </c>
      <c r="D376" s="20" t="s">
        <v>396</v>
      </c>
      <c r="E376" s="21" t="s">
        <v>16</v>
      </c>
      <c r="F376" s="21" t="s">
        <v>17</v>
      </c>
      <c r="G376" s="17" t="s">
        <v>18</v>
      </c>
      <c r="H376" s="21">
        <v>17</v>
      </c>
      <c r="I376" s="22">
        <v>732</v>
      </c>
      <c r="J376" s="43"/>
      <c r="K376" s="43"/>
      <c r="L376" s="22">
        <v>1</v>
      </c>
      <c r="M376" s="22">
        <v>732</v>
      </c>
    </row>
    <row r="377" ht="26" customHeight="1" spans="1:13">
      <c r="A377" s="19"/>
      <c r="B377" s="19"/>
      <c r="C377" s="20">
        <v>4</v>
      </c>
      <c r="D377" s="22" t="s">
        <v>397</v>
      </c>
      <c r="E377" s="21" t="s">
        <v>16</v>
      </c>
      <c r="F377" s="20" t="s">
        <v>105</v>
      </c>
      <c r="G377" s="17" t="s">
        <v>18</v>
      </c>
      <c r="H377" s="21">
        <v>17</v>
      </c>
      <c r="I377" s="22">
        <v>732</v>
      </c>
      <c r="J377" s="43"/>
      <c r="K377" s="43"/>
      <c r="L377" s="22">
        <v>1</v>
      </c>
      <c r="M377" s="22">
        <v>732</v>
      </c>
    </row>
    <row r="378" ht="26" customHeight="1" spans="1:13">
      <c r="A378" s="19"/>
      <c r="B378" s="19"/>
      <c r="C378" s="20">
        <v>5</v>
      </c>
      <c r="D378" s="20" t="s">
        <v>398</v>
      </c>
      <c r="E378" s="21" t="s">
        <v>26</v>
      </c>
      <c r="F378" s="20" t="s">
        <v>105</v>
      </c>
      <c r="G378" s="17" t="s">
        <v>18</v>
      </c>
      <c r="H378" s="21">
        <v>14</v>
      </c>
      <c r="I378" s="22">
        <v>732</v>
      </c>
      <c r="J378" s="43"/>
      <c r="K378" s="43"/>
      <c r="L378" s="22">
        <v>1</v>
      </c>
      <c r="M378" s="22">
        <v>732</v>
      </c>
    </row>
    <row r="379" ht="26" customHeight="1" spans="1:13">
      <c r="A379" s="19"/>
      <c r="B379" s="19"/>
      <c r="C379" s="20">
        <v>6</v>
      </c>
      <c r="D379" s="20" t="s">
        <v>399</v>
      </c>
      <c r="E379" s="21" t="s">
        <v>16</v>
      </c>
      <c r="F379" s="20" t="s">
        <v>105</v>
      </c>
      <c r="G379" s="17" t="s">
        <v>18</v>
      </c>
      <c r="H379" s="21">
        <v>14</v>
      </c>
      <c r="I379" s="22">
        <v>732</v>
      </c>
      <c r="J379" s="43"/>
      <c r="K379" s="43"/>
      <c r="L379" s="22">
        <v>1</v>
      </c>
      <c r="M379" s="22">
        <v>732</v>
      </c>
    </row>
    <row r="380" ht="26" customHeight="1" spans="1:13">
      <c r="A380" s="19"/>
      <c r="B380" s="19"/>
      <c r="C380" s="20">
        <v>7</v>
      </c>
      <c r="D380" s="20" t="s">
        <v>400</v>
      </c>
      <c r="E380" s="21" t="s">
        <v>16</v>
      </c>
      <c r="F380" s="20" t="s">
        <v>105</v>
      </c>
      <c r="G380" s="17" t="s">
        <v>18</v>
      </c>
      <c r="H380" s="21">
        <v>14</v>
      </c>
      <c r="I380" s="22">
        <v>732</v>
      </c>
      <c r="J380" s="43"/>
      <c r="K380" s="43"/>
      <c r="L380" s="22">
        <v>1</v>
      </c>
      <c r="M380" s="22">
        <v>732</v>
      </c>
    </row>
    <row r="381" ht="26" customHeight="1" spans="1:13">
      <c r="A381" s="13" t="s">
        <v>19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40"/>
      <c r="M381" s="44">
        <f>SUM(M374:M380)</f>
        <v>5124</v>
      </c>
    </row>
    <row r="382" ht="26" customHeight="1" spans="1:13">
      <c r="A382" s="19">
        <v>66</v>
      </c>
      <c r="B382" s="19" t="s">
        <v>401</v>
      </c>
      <c r="C382" s="16">
        <v>1</v>
      </c>
      <c r="D382" s="16" t="s">
        <v>402</v>
      </c>
      <c r="E382" s="17" t="s">
        <v>16</v>
      </c>
      <c r="F382" s="8" t="s">
        <v>17</v>
      </c>
      <c r="G382" s="17" t="s">
        <v>70</v>
      </c>
      <c r="H382" s="16">
        <v>32</v>
      </c>
      <c r="I382" s="16">
        <v>887.36</v>
      </c>
      <c r="J382" s="41">
        <v>443.68</v>
      </c>
      <c r="K382" s="41">
        <v>27.73</v>
      </c>
      <c r="L382" s="16">
        <v>1</v>
      </c>
      <c r="M382" s="16">
        <f>I382+J382+K382</f>
        <v>1358.77</v>
      </c>
    </row>
    <row r="383" ht="26" customHeight="1" spans="1:13">
      <c r="A383" s="19"/>
      <c r="B383" s="19"/>
      <c r="C383" s="16"/>
      <c r="D383" s="16" t="s">
        <v>403</v>
      </c>
      <c r="E383" s="17" t="s">
        <v>16</v>
      </c>
      <c r="F383" s="8" t="s">
        <v>17</v>
      </c>
      <c r="G383" s="17"/>
      <c r="H383" s="17">
        <v>32</v>
      </c>
      <c r="I383" s="16">
        <v>443.68</v>
      </c>
      <c r="J383" s="41">
        <v>110.92</v>
      </c>
      <c r="K383" s="41">
        <v>27.73</v>
      </c>
      <c r="L383" s="16">
        <v>1</v>
      </c>
      <c r="M383" s="16">
        <v>582.33</v>
      </c>
    </row>
    <row r="384" ht="26" customHeight="1" spans="1:13">
      <c r="A384" s="19"/>
      <c r="B384" s="19"/>
      <c r="C384" s="16">
        <v>2</v>
      </c>
      <c r="D384" s="16" t="s">
        <v>404</v>
      </c>
      <c r="E384" s="17" t="s">
        <v>16</v>
      </c>
      <c r="F384" s="8" t="s">
        <v>17</v>
      </c>
      <c r="G384" s="17" t="s">
        <v>18</v>
      </c>
      <c r="H384" s="16">
        <v>1</v>
      </c>
      <c r="I384" s="16">
        <v>796.8</v>
      </c>
      <c r="J384" s="41"/>
      <c r="K384" s="41"/>
      <c r="L384" s="16">
        <v>1</v>
      </c>
      <c r="M384" s="16">
        <v>796.8</v>
      </c>
    </row>
    <row r="385" ht="26" customHeight="1" spans="1:13">
      <c r="A385" s="19"/>
      <c r="B385" s="19"/>
      <c r="C385" s="16">
        <v>3</v>
      </c>
      <c r="D385" s="18" t="s">
        <v>405</v>
      </c>
      <c r="E385" s="17" t="s">
        <v>16</v>
      </c>
      <c r="F385" s="8" t="s">
        <v>17</v>
      </c>
      <c r="G385" s="17" t="s">
        <v>18</v>
      </c>
      <c r="H385" s="16">
        <v>0</v>
      </c>
      <c r="I385" s="16">
        <v>804.8</v>
      </c>
      <c r="J385" s="41"/>
      <c r="K385" s="41"/>
      <c r="L385" s="16">
        <v>1</v>
      </c>
      <c r="M385" s="16">
        <f t="shared" ref="M385:M388" si="8">I385</f>
        <v>804.8</v>
      </c>
    </row>
    <row r="386" ht="26" customHeight="1" spans="1:13">
      <c r="A386" s="19"/>
      <c r="B386" s="19"/>
      <c r="C386" s="16">
        <v>4</v>
      </c>
      <c r="D386" s="18" t="s">
        <v>406</v>
      </c>
      <c r="E386" s="17" t="s">
        <v>26</v>
      </c>
      <c r="F386" s="20" t="s">
        <v>105</v>
      </c>
      <c r="G386" s="17" t="s">
        <v>18</v>
      </c>
      <c r="H386" s="16">
        <v>0</v>
      </c>
      <c r="I386" s="16">
        <v>796.8</v>
      </c>
      <c r="J386" s="41"/>
      <c r="K386" s="41"/>
      <c r="L386" s="16">
        <v>1</v>
      </c>
      <c r="M386" s="16">
        <f t="shared" si="8"/>
        <v>796.8</v>
      </c>
    </row>
    <row r="387" ht="26" customHeight="1" spans="1:13">
      <c r="A387" s="19"/>
      <c r="B387" s="19"/>
      <c r="C387" s="16">
        <v>5</v>
      </c>
      <c r="D387" s="18" t="s">
        <v>407</v>
      </c>
      <c r="E387" s="17" t="s">
        <v>26</v>
      </c>
      <c r="F387" s="8" t="s">
        <v>17</v>
      </c>
      <c r="G387" s="17" t="s">
        <v>18</v>
      </c>
      <c r="H387" s="16">
        <v>0</v>
      </c>
      <c r="I387" s="16">
        <v>764.8</v>
      </c>
      <c r="J387" s="41"/>
      <c r="K387" s="41"/>
      <c r="L387" s="16">
        <v>1</v>
      </c>
      <c r="M387" s="16">
        <f t="shared" si="8"/>
        <v>764.8</v>
      </c>
    </row>
    <row r="388" ht="26" customHeight="1" spans="1:13">
      <c r="A388" s="19"/>
      <c r="B388" s="19"/>
      <c r="C388" s="16">
        <v>6</v>
      </c>
      <c r="D388" s="18" t="s">
        <v>408</v>
      </c>
      <c r="E388" s="17" t="s">
        <v>26</v>
      </c>
      <c r="F388" s="8" t="s">
        <v>17</v>
      </c>
      <c r="G388" s="17" t="s">
        <v>18</v>
      </c>
      <c r="H388" s="17">
        <v>0</v>
      </c>
      <c r="I388" s="17">
        <v>764.8</v>
      </c>
      <c r="J388" s="17"/>
      <c r="K388" s="17"/>
      <c r="L388" s="16">
        <v>1</v>
      </c>
      <c r="M388" s="16">
        <f t="shared" si="8"/>
        <v>764.8</v>
      </c>
    </row>
    <row r="389" ht="26" customHeight="1" spans="1:13">
      <c r="A389" s="13" t="s">
        <v>19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40"/>
      <c r="M389" s="62">
        <f>SUM(M382:M388)</f>
        <v>5869.1</v>
      </c>
    </row>
    <row r="390" ht="26" customHeight="1" spans="1:13">
      <c r="A390" s="19">
        <v>67</v>
      </c>
      <c r="B390" s="19" t="s">
        <v>409</v>
      </c>
      <c r="C390" s="20">
        <v>1</v>
      </c>
      <c r="D390" s="22" t="s">
        <v>410</v>
      </c>
      <c r="E390" s="21" t="s">
        <v>26</v>
      </c>
      <c r="F390" s="8" t="s">
        <v>17</v>
      </c>
      <c r="G390" s="21" t="s">
        <v>18</v>
      </c>
      <c r="H390" s="22">
        <v>7</v>
      </c>
      <c r="I390" s="22">
        <v>732</v>
      </c>
      <c r="J390" s="43"/>
      <c r="K390" s="43"/>
      <c r="L390" s="22">
        <v>1</v>
      </c>
      <c r="M390" s="22">
        <f>I390*L390</f>
        <v>732</v>
      </c>
    </row>
    <row r="391" ht="26" customHeight="1" spans="1:13">
      <c r="A391" s="19"/>
      <c r="B391" s="19"/>
      <c r="C391" s="20">
        <v>2</v>
      </c>
      <c r="D391" s="22" t="s">
        <v>411</v>
      </c>
      <c r="E391" s="21" t="s">
        <v>26</v>
      </c>
      <c r="F391" s="8" t="s">
        <v>17</v>
      </c>
      <c r="G391" s="21" t="s">
        <v>18</v>
      </c>
      <c r="H391" s="22">
        <v>7</v>
      </c>
      <c r="I391" s="22">
        <v>732</v>
      </c>
      <c r="J391" s="43"/>
      <c r="K391" s="43"/>
      <c r="L391" s="22">
        <v>1</v>
      </c>
      <c r="M391" s="22">
        <f>I391*L391</f>
        <v>732</v>
      </c>
    </row>
    <row r="392" ht="26" customHeight="1" spans="1:13">
      <c r="A392" s="13" t="s">
        <v>19</v>
      </c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40"/>
      <c r="M392" s="44">
        <f>SUM(M390:M391)</f>
        <v>1464</v>
      </c>
    </row>
    <row r="393" ht="26" customHeight="1" spans="1:13">
      <c r="A393" s="19">
        <v>68</v>
      </c>
      <c r="B393" s="19" t="s">
        <v>412</v>
      </c>
      <c r="C393" s="20">
        <v>1</v>
      </c>
      <c r="D393" s="75" t="s">
        <v>413</v>
      </c>
      <c r="E393" s="75" t="s">
        <v>26</v>
      </c>
      <c r="F393" s="8" t="s">
        <v>17</v>
      </c>
      <c r="G393" s="75" t="s">
        <v>18</v>
      </c>
      <c r="H393" s="21">
        <v>16</v>
      </c>
      <c r="I393" s="22">
        <v>732</v>
      </c>
      <c r="J393" s="22"/>
      <c r="K393" s="43"/>
      <c r="L393" s="43">
        <v>1</v>
      </c>
      <c r="M393" s="22">
        <v>732</v>
      </c>
    </row>
    <row r="394" ht="26" customHeight="1" spans="1:13">
      <c r="A394" s="19"/>
      <c r="B394" s="19"/>
      <c r="C394" s="20">
        <v>2</v>
      </c>
      <c r="D394" s="75" t="s">
        <v>414</v>
      </c>
      <c r="E394" s="75" t="s">
        <v>26</v>
      </c>
      <c r="F394" s="8" t="s">
        <v>17</v>
      </c>
      <c r="G394" s="75" t="s">
        <v>18</v>
      </c>
      <c r="H394" s="21">
        <v>16</v>
      </c>
      <c r="I394" s="22">
        <v>732</v>
      </c>
      <c r="J394" s="22"/>
      <c r="K394" s="43"/>
      <c r="L394" s="43">
        <v>1</v>
      </c>
      <c r="M394" s="22">
        <v>732</v>
      </c>
    </row>
    <row r="395" ht="26" customHeight="1" spans="1:13">
      <c r="A395" s="19"/>
      <c r="B395" s="19"/>
      <c r="C395" s="20">
        <v>3</v>
      </c>
      <c r="D395" s="75" t="s">
        <v>415</v>
      </c>
      <c r="E395" s="75" t="s">
        <v>26</v>
      </c>
      <c r="F395" s="8" t="s">
        <v>17</v>
      </c>
      <c r="G395" s="75" t="s">
        <v>18</v>
      </c>
      <c r="H395" s="21">
        <v>16</v>
      </c>
      <c r="I395" s="22">
        <v>732</v>
      </c>
      <c r="J395" s="22"/>
      <c r="K395" s="43"/>
      <c r="L395" s="43">
        <v>1</v>
      </c>
      <c r="M395" s="22">
        <v>732</v>
      </c>
    </row>
    <row r="396" ht="26" customHeight="1" spans="1:13">
      <c r="A396" s="19"/>
      <c r="B396" s="19"/>
      <c r="C396" s="20">
        <v>4</v>
      </c>
      <c r="D396" s="75" t="s">
        <v>416</v>
      </c>
      <c r="E396" s="75" t="s">
        <v>26</v>
      </c>
      <c r="F396" s="8" t="s">
        <v>17</v>
      </c>
      <c r="G396" s="75" t="s">
        <v>18</v>
      </c>
      <c r="H396" s="21">
        <v>16</v>
      </c>
      <c r="I396" s="22">
        <v>732</v>
      </c>
      <c r="J396" s="22"/>
      <c r="K396" s="43"/>
      <c r="L396" s="43">
        <v>1</v>
      </c>
      <c r="M396" s="22">
        <v>732</v>
      </c>
    </row>
    <row r="397" ht="26" customHeight="1" spans="1:13">
      <c r="A397" s="19"/>
      <c r="B397" s="19"/>
      <c r="C397" s="20">
        <v>5</v>
      </c>
      <c r="D397" s="75" t="s">
        <v>417</v>
      </c>
      <c r="E397" s="75" t="s">
        <v>16</v>
      </c>
      <c r="F397" s="8" t="s">
        <v>17</v>
      </c>
      <c r="G397" s="75" t="s">
        <v>18</v>
      </c>
      <c r="H397" s="21">
        <v>13</v>
      </c>
      <c r="I397" s="22">
        <v>732</v>
      </c>
      <c r="J397" s="22"/>
      <c r="K397" s="43"/>
      <c r="L397" s="43">
        <v>1</v>
      </c>
      <c r="M397" s="22">
        <v>732</v>
      </c>
    </row>
    <row r="398" ht="26" customHeight="1" spans="1:13">
      <c r="A398" s="19"/>
      <c r="B398" s="19"/>
      <c r="C398" s="20">
        <v>6</v>
      </c>
      <c r="D398" s="20" t="s">
        <v>418</v>
      </c>
      <c r="E398" s="76" t="s">
        <v>26</v>
      </c>
      <c r="F398" s="8" t="s">
        <v>17</v>
      </c>
      <c r="G398" s="75" t="s">
        <v>18</v>
      </c>
      <c r="H398" s="22">
        <v>8</v>
      </c>
      <c r="I398" s="22">
        <v>732</v>
      </c>
      <c r="J398" s="43"/>
      <c r="K398" s="43"/>
      <c r="L398" s="43">
        <v>1</v>
      </c>
      <c r="M398" s="22">
        <v>732</v>
      </c>
    </row>
    <row r="399" ht="26" customHeight="1" spans="1:13">
      <c r="A399" s="19"/>
      <c r="B399" s="19"/>
      <c r="C399" s="20">
        <v>7</v>
      </c>
      <c r="D399" s="20" t="s">
        <v>419</v>
      </c>
      <c r="E399" s="76" t="s">
        <v>16</v>
      </c>
      <c r="F399" s="8" t="s">
        <v>17</v>
      </c>
      <c r="G399" s="75" t="s">
        <v>18</v>
      </c>
      <c r="H399" s="22">
        <v>8</v>
      </c>
      <c r="I399" s="22">
        <v>732</v>
      </c>
      <c r="J399" s="43"/>
      <c r="K399" s="43"/>
      <c r="L399" s="43">
        <v>1</v>
      </c>
      <c r="M399" s="22">
        <v>732</v>
      </c>
    </row>
    <row r="400" ht="26" customHeight="1" spans="1:13">
      <c r="A400" s="13" t="s">
        <v>19</v>
      </c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40"/>
      <c r="M400" s="44">
        <f>SUM(M393:M399)</f>
        <v>5124</v>
      </c>
    </row>
    <row r="401" ht="26" customHeight="1" spans="1:13">
      <c r="A401" s="19">
        <v>69</v>
      </c>
      <c r="B401" s="19" t="s">
        <v>420</v>
      </c>
      <c r="C401" s="33">
        <v>1</v>
      </c>
      <c r="D401" s="22" t="s">
        <v>421</v>
      </c>
      <c r="E401" s="21" t="s">
        <v>16</v>
      </c>
      <c r="F401" s="8" t="s">
        <v>17</v>
      </c>
      <c r="G401" s="35" t="s">
        <v>70</v>
      </c>
      <c r="H401" s="21">
        <v>0</v>
      </c>
      <c r="I401" s="22">
        <v>732</v>
      </c>
      <c r="J401" s="43">
        <v>366</v>
      </c>
      <c r="K401" s="43">
        <v>22.88</v>
      </c>
      <c r="L401" s="22">
        <v>1</v>
      </c>
      <c r="M401" s="22">
        <v>1120.88</v>
      </c>
    </row>
    <row r="402" ht="26" customHeight="1" spans="1:13">
      <c r="A402" s="19"/>
      <c r="B402" s="19"/>
      <c r="C402" s="36"/>
      <c r="D402" s="22" t="s">
        <v>422</v>
      </c>
      <c r="E402" s="21" t="s">
        <v>16</v>
      </c>
      <c r="F402" s="8" t="s">
        <v>17</v>
      </c>
      <c r="G402" s="37"/>
      <c r="H402" s="22">
        <v>0</v>
      </c>
      <c r="I402" s="22">
        <v>366</v>
      </c>
      <c r="J402" s="43">
        <v>91.5</v>
      </c>
      <c r="K402" s="43">
        <v>22.88</v>
      </c>
      <c r="L402" s="22">
        <v>1</v>
      </c>
      <c r="M402" s="22">
        <f>I402+J402+K402</f>
        <v>480.38</v>
      </c>
    </row>
    <row r="403" ht="26" customHeight="1" spans="1:13">
      <c r="A403" s="13" t="s">
        <v>19</v>
      </c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40"/>
      <c r="M403" s="44">
        <f>SUM(M401:M402)</f>
        <v>1601.26</v>
      </c>
    </row>
    <row r="404" ht="26" customHeight="1" spans="1:13">
      <c r="A404" s="19">
        <v>70</v>
      </c>
      <c r="B404" s="19" t="s">
        <v>423</v>
      </c>
      <c r="C404" s="20">
        <v>1</v>
      </c>
      <c r="D404" s="77" t="s">
        <v>424</v>
      </c>
      <c r="E404" s="21" t="s">
        <v>26</v>
      </c>
      <c r="F404" s="8" t="s">
        <v>17</v>
      </c>
      <c r="G404" s="21" t="s">
        <v>18</v>
      </c>
      <c r="H404" s="22">
        <v>27</v>
      </c>
      <c r="I404" s="22">
        <v>732</v>
      </c>
      <c r="J404" s="43"/>
      <c r="K404" s="43"/>
      <c r="L404" s="22">
        <v>1</v>
      </c>
      <c r="M404" s="22">
        <v>732</v>
      </c>
    </row>
    <row r="405" ht="26" customHeight="1" spans="1:13">
      <c r="A405" s="19"/>
      <c r="B405" s="19"/>
      <c r="C405" s="20">
        <v>2</v>
      </c>
      <c r="D405" s="21" t="s">
        <v>425</v>
      </c>
      <c r="E405" s="21" t="s">
        <v>26</v>
      </c>
      <c r="F405" s="8" t="s">
        <v>17</v>
      </c>
      <c r="G405" s="21" t="s">
        <v>18</v>
      </c>
      <c r="H405" s="22">
        <v>25</v>
      </c>
      <c r="I405" s="22">
        <v>732</v>
      </c>
      <c r="J405" s="43"/>
      <c r="K405" s="43"/>
      <c r="L405" s="22">
        <v>1</v>
      </c>
      <c r="M405" s="22">
        <v>732</v>
      </c>
    </row>
    <row r="406" ht="26" customHeight="1" spans="1:13">
      <c r="A406" s="19"/>
      <c r="B406" s="19"/>
      <c r="C406" s="20">
        <v>3</v>
      </c>
      <c r="D406" s="21" t="s">
        <v>426</v>
      </c>
      <c r="E406" s="21" t="s">
        <v>26</v>
      </c>
      <c r="F406" s="20" t="s">
        <v>105</v>
      </c>
      <c r="G406" s="21" t="s">
        <v>18</v>
      </c>
      <c r="H406" s="22">
        <v>25</v>
      </c>
      <c r="I406" s="22">
        <v>732</v>
      </c>
      <c r="J406" s="43"/>
      <c r="K406" s="43"/>
      <c r="L406" s="22">
        <v>1</v>
      </c>
      <c r="M406" s="22">
        <v>732</v>
      </c>
    </row>
    <row r="407" ht="26" customHeight="1" spans="1:13">
      <c r="A407" s="19"/>
      <c r="B407" s="19"/>
      <c r="C407" s="20">
        <v>4</v>
      </c>
      <c r="D407" s="20" t="s">
        <v>427</v>
      </c>
      <c r="E407" s="21" t="s">
        <v>16</v>
      </c>
      <c r="F407" s="8" t="s">
        <v>17</v>
      </c>
      <c r="G407" s="21" t="s">
        <v>18</v>
      </c>
      <c r="H407" s="22">
        <v>10</v>
      </c>
      <c r="I407" s="22">
        <v>732</v>
      </c>
      <c r="J407" s="43"/>
      <c r="K407" s="43"/>
      <c r="L407" s="22">
        <v>1</v>
      </c>
      <c r="M407" s="22">
        <v>732</v>
      </c>
    </row>
    <row r="408" ht="26" customHeight="1" spans="1:13">
      <c r="A408" s="19"/>
      <c r="B408" s="19"/>
      <c r="C408" s="20">
        <v>5</v>
      </c>
      <c r="D408" s="20" t="s">
        <v>428</v>
      </c>
      <c r="E408" s="21" t="s">
        <v>16</v>
      </c>
      <c r="F408" s="21" t="s">
        <v>64</v>
      </c>
      <c r="G408" s="21" t="s">
        <v>18</v>
      </c>
      <c r="H408" s="22">
        <v>10</v>
      </c>
      <c r="I408" s="22">
        <v>732</v>
      </c>
      <c r="J408" s="43"/>
      <c r="K408" s="43"/>
      <c r="L408" s="22">
        <v>1</v>
      </c>
      <c r="M408" s="22">
        <v>732</v>
      </c>
    </row>
    <row r="409" ht="26" customHeight="1" spans="1:13">
      <c r="A409" s="13" t="s">
        <v>19</v>
      </c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40"/>
      <c r="M409" s="44">
        <f>SUM(M404:M408)</f>
        <v>3660</v>
      </c>
    </row>
    <row r="410" ht="26" customHeight="1" spans="1:13">
      <c r="A410" s="19">
        <v>71</v>
      </c>
      <c r="B410" s="15" t="s">
        <v>429</v>
      </c>
      <c r="C410" s="16">
        <v>1</v>
      </c>
      <c r="D410" s="77" t="s">
        <v>430</v>
      </c>
      <c r="E410" s="17" t="s">
        <v>26</v>
      </c>
      <c r="F410" s="8" t="s">
        <v>17</v>
      </c>
      <c r="G410" s="17" t="s">
        <v>18</v>
      </c>
      <c r="H410" s="17">
        <v>25</v>
      </c>
      <c r="I410" s="17">
        <v>732</v>
      </c>
      <c r="J410" s="17"/>
      <c r="K410" s="41"/>
      <c r="L410" s="16">
        <v>1</v>
      </c>
      <c r="M410" s="17">
        <v>732</v>
      </c>
    </row>
    <row r="411" ht="26" customHeight="1" spans="1:13">
      <c r="A411" s="19"/>
      <c r="B411" s="15"/>
      <c r="C411" s="16">
        <v>2</v>
      </c>
      <c r="D411" s="77" t="s">
        <v>431</v>
      </c>
      <c r="E411" s="17" t="s">
        <v>26</v>
      </c>
      <c r="F411" s="8" t="s">
        <v>17</v>
      </c>
      <c r="G411" s="17" t="s">
        <v>18</v>
      </c>
      <c r="H411" s="17">
        <v>22</v>
      </c>
      <c r="I411" s="17">
        <v>732</v>
      </c>
      <c r="J411" s="17"/>
      <c r="K411" s="41"/>
      <c r="L411" s="16">
        <v>1</v>
      </c>
      <c r="M411" s="17">
        <v>732</v>
      </c>
    </row>
    <row r="412" ht="26" customHeight="1" spans="1:13">
      <c r="A412" s="19"/>
      <c r="B412" s="15"/>
      <c r="C412" s="16">
        <v>3</v>
      </c>
      <c r="D412" s="77" t="s">
        <v>432</v>
      </c>
      <c r="E412" s="17" t="s">
        <v>26</v>
      </c>
      <c r="F412" s="8" t="s">
        <v>17</v>
      </c>
      <c r="G412" s="17" t="s">
        <v>18</v>
      </c>
      <c r="H412" s="17">
        <v>21</v>
      </c>
      <c r="I412" s="17">
        <v>732</v>
      </c>
      <c r="J412" s="17"/>
      <c r="K412" s="41"/>
      <c r="L412" s="16">
        <v>1</v>
      </c>
      <c r="M412" s="17">
        <v>732</v>
      </c>
    </row>
    <row r="413" ht="26" customHeight="1" spans="1:13">
      <c r="A413" s="19"/>
      <c r="B413" s="15"/>
      <c r="C413" s="16">
        <v>4</v>
      </c>
      <c r="D413" s="77" t="s">
        <v>433</v>
      </c>
      <c r="E413" s="17" t="s">
        <v>26</v>
      </c>
      <c r="F413" s="8" t="s">
        <v>17</v>
      </c>
      <c r="G413" s="17" t="s">
        <v>18</v>
      </c>
      <c r="H413" s="17">
        <v>21</v>
      </c>
      <c r="I413" s="17">
        <v>732</v>
      </c>
      <c r="J413" s="17"/>
      <c r="K413" s="41"/>
      <c r="L413" s="16">
        <v>1</v>
      </c>
      <c r="M413" s="17">
        <v>732</v>
      </c>
    </row>
    <row r="414" ht="26" customHeight="1" spans="1:13">
      <c r="A414" s="19"/>
      <c r="B414" s="15"/>
      <c r="C414" s="16">
        <v>5</v>
      </c>
      <c r="D414" s="77" t="s">
        <v>434</v>
      </c>
      <c r="E414" s="17" t="s">
        <v>26</v>
      </c>
      <c r="F414" s="8" t="s">
        <v>17</v>
      </c>
      <c r="G414" s="17" t="s">
        <v>18</v>
      </c>
      <c r="H414" s="17">
        <v>21</v>
      </c>
      <c r="I414" s="17">
        <v>732</v>
      </c>
      <c r="J414" s="17"/>
      <c r="K414" s="41"/>
      <c r="L414" s="16">
        <v>1</v>
      </c>
      <c r="M414" s="17">
        <v>732</v>
      </c>
    </row>
    <row r="415" ht="26" customHeight="1" spans="1:13">
      <c r="A415" s="19"/>
      <c r="B415" s="15"/>
      <c r="C415" s="16">
        <v>6</v>
      </c>
      <c r="D415" s="77" t="s">
        <v>435</v>
      </c>
      <c r="E415" s="17" t="s">
        <v>26</v>
      </c>
      <c r="F415" s="8" t="s">
        <v>17</v>
      </c>
      <c r="G415" s="17" t="s">
        <v>18</v>
      </c>
      <c r="H415" s="17">
        <v>21</v>
      </c>
      <c r="I415" s="17">
        <v>732</v>
      </c>
      <c r="J415" s="17"/>
      <c r="K415" s="41"/>
      <c r="L415" s="16">
        <v>1</v>
      </c>
      <c r="M415" s="17">
        <v>732</v>
      </c>
    </row>
    <row r="416" ht="26" customHeight="1" spans="1:13">
      <c r="A416" s="19"/>
      <c r="B416" s="15"/>
      <c r="C416" s="16">
        <v>7</v>
      </c>
      <c r="D416" s="77" t="s">
        <v>436</v>
      </c>
      <c r="E416" s="17" t="s">
        <v>26</v>
      </c>
      <c r="F416" s="8" t="s">
        <v>17</v>
      </c>
      <c r="G416" s="17" t="s">
        <v>18</v>
      </c>
      <c r="H416" s="17">
        <v>21</v>
      </c>
      <c r="I416" s="17">
        <v>732</v>
      </c>
      <c r="J416" s="17"/>
      <c r="K416" s="41"/>
      <c r="L416" s="16">
        <v>1</v>
      </c>
      <c r="M416" s="17">
        <v>732</v>
      </c>
    </row>
    <row r="417" ht="26" customHeight="1" spans="1:13">
      <c r="A417" s="19"/>
      <c r="B417" s="15"/>
      <c r="C417" s="16">
        <v>8</v>
      </c>
      <c r="D417" s="77" t="s">
        <v>437</v>
      </c>
      <c r="E417" s="17" t="s">
        <v>26</v>
      </c>
      <c r="F417" s="8" t="s">
        <v>17</v>
      </c>
      <c r="G417" s="17" t="s">
        <v>18</v>
      </c>
      <c r="H417" s="17">
        <v>20</v>
      </c>
      <c r="I417" s="17">
        <v>732</v>
      </c>
      <c r="J417" s="17"/>
      <c r="K417" s="41"/>
      <c r="L417" s="16">
        <v>1</v>
      </c>
      <c r="M417" s="17">
        <v>732</v>
      </c>
    </row>
    <row r="418" ht="26" customHeight="1" spans="1:13">
      <c r="A418" s="19"/>
      <c r="B418" s="15"/>
      <c r="C418" s="16">
        <v>9</v>
      </c>
      <c r="D418" s="77" t="s">
        <v>438</v>
      </c>
      <c r="E418" s="17" t="s">
        <v>26</v>
      </c>
      <c r="F418" s="8" t="s">
        <v>17</v>
      </c>
      <c r="G418" s="17" t="s">
        <v>18</v>
      </c>
      <c r="H418" s="17">
        <v>19</v>
      </c>
      <c r="I418" s="17">
        <v>732</v>
      </c>
      <c r="J418" s="17"/>
      <c r="K418" s="41"/>
      <c r="L418" s="16">
        <v>1</v>
      </c>
      <c r="M418" s="17">
        <v>732</v>
      </c>
    </row>
    <row r="419" ht="26" customHeight="1" spans="1:13">
      <c r="A419" s="19"/>
      <c r="B419" s="15"/>
      <c r="C419" s="16">
        <v>10</v>
      </c>
      <c r="D419" s="77" t="s">
        <v>439</v>
      </c>
      <c r="E419" s="17" t="s">
        <v>26</v>
      </c>
      <c r="F419" s="8" t="s">
        <v>17</v>
      </c>
      <c r="G419" s="17" t="s">
        <v>18</v>
      </c>
      <c r="H419" s="17">
        <v>19</v>
      </c>
      <c r="I419" s="17">
        <v>732</v>
      </c>
      <c r="J419" s="17"/>
      <c r="K419" s="41"/>
      <c r="L419" s="16">
        <v>1</v>
      </c>
      <c r="M419" s="17">
        <v>732</v>
      </c>
    </row>
    <row r="420" ht="26" customHeight="1" spans="1:13">
      <c r="A420" s="19"/>
      <c r="B420" s="15"/>
      <c r="C420" s="16">
        <v>11</v>
      </c>
      <c r="D420" s="77" t="s">
        <v>440</v>
      </c>
      <c r="E420" s="17" t="s">
        <v>26</v>
      </c>
      <c r="F420" s="8" t="s">
        <v>17</v>
      </c>
      <c r="G420" s="17" t="s">
        <v>18</v>
      </c>
      <c r="H420" s="17">
        <v>19</v>
      </c>
      <c r="I420" s="17">
        <v>732</v>
      </c>
      <c r="J420" s="17"/>
      <c r="K420" s="41"/>
      <c r="L420" s="16">
        <v>1</v>
      </c>
      <c r="M420" s="17">
        <v>732</v>
      </c>
    </row>
    <row r="421" ht="26" customHeight="1" spans="1:13">
      <c r="A421" s="19"/>
      <c r="B421" s="15"/>
      <c r="C421" s="16">
        <v>12</v>
      </c>
      <c r="D421" s="77" t="s">
        <v>441</v>
      </c>
      <c r="E421" s="17" t="s">
        <v>26</v>
      </c>
      <c r="F421" s="8" t="s">
        <v>17</v>
      </c>
      <c r="G421" s="17" t="s">
        <v>18</v>
      </c>
      <c r="H421" s="17">
        <v>10</v>
      </c>
      <c r="I421" s="17">
        <v>732</v>
      </c>
      <c r="J421" s="17"/>
      <c r="K421" s="41"/>
      <c r="L421" s="16">
        <v>1</v>
      </c>
      <c r="M421" s="17">
        <v>732</v>
      </c>
    </row>
    <row r="422" ht="26" customHeight="1" spans="1:13">
      <c r="A422" s="19"/>
      <c r="B422" s="15"/>
      <c r="C422" s="16">
        <v>13</v>
      </c>
      <c r="D422" s="16" t="s">
        <v>442</v>
      </c>
      <c r="E422" s="17" t="s">
        <v>26</v>
      </c>
      <c r="F422" s="8" t="s">
        <v>17</v>
      </c>
      <c r="G422" s="17" t="s">
        <v>18</v>
      </c>
      <c r="H422" s="16">
        <v>9</v>
      </c>
      <c r="I422" s="17">
        <v>732</v>
      </c>
      <c r="J422" s="16"/>
      <c r="K422" s="41"/>
      <c r="L422" s="16">
        <v>1</v>
      </c>
      <c r="M422" s="17">
        <v>732</v>
      </c>
    </row>
    <row r="423" ht="26" customHeight="1" spans="1:13">
      <c r="A423" s="19"/>
      <c r="B423" s="15"/>
      <c r="C423" s="16">
        <v>14</v>
      </c>
      <c r="D423" s="77" t="s">
        <v>443</v>
      </c>
      <c r="E423" s="17" t="s">
        <v>26</v>
      </c>
      <c r="F423" s="8" t="s">
        <v>17</v>
      </c>
      <c r="G423" s="17" t="s">
        <v>18</v>
      </c>
      <c r="H423" s="16">
        <v>5</v>
      </c>
      <c r="I423" s="17">
        <v>732</v>
      </c>
      <c r="J423" s="16"/>
      <c r="K423" s="41"/>
      <c r="L423" s="16">
        <v>1</v>
      </c>
      <c r="M423" s="17">
        <v>732</v>
      </c>
    </row>
    <row r="424" ht="26" customHeight="1" spans="1:13">
      <c r="A424" s="19"/>
      <c r="B424" s="15"/>
      <c r="C424" s="16">
        <v>15</v>
      </c>
      <c r="D424" s="24" t="s">
        <v>444</v>
      </c>
      <c r="E424" s="17" t="s">
        <v>26</v>
      </c>
      <c r="F424" s="8" t="s">
        <v>17</v>
      </c>
      <c r="G424" s="17" t="s">
        <v>18</v>
      </c>
      <c r="H424" s="16">
        <v>5</v>
      </c>
      <c r="I424" s="17">
        <v>732</v>
      </c>
      <c r="J424" s="16"/>
      <c r="K424" s="41"/>
      <c r="L424" s="16">
        <v>1</v>
      </c>
      <c r="M424" s="17">
        <v>732</v>
      </c>
    </row>
    <row r="425" ht="26" customHeight="1" spans="1:13">
      <c r="A425" s="19"/>
      <c r="B425" s="15"/>
      <c r="C425" s="16">
        <v>16</v>
      </c>
      <c r="D425" s="77" t="s">
        <v>445</v>
      </c>
      <c r="E425" s="17" t="s">
        <v>26</v>
      </c>
      <c r="F425" s="8" t="s">
        <v>17</v>
      </c>
      <c r="G425" s="17" t="s">
        <v>18</v>
      </c>
      <c r="H425" s="17">
        <v>20</v>
      </c>
      <c r="I425" s="17">
        <v>732</v>
      </c>
      <c r="J425" s="17"/>
      <c r="K425" s="41"/>
      <c r="L425" s="16">
        <v>1</v>
      </c>
      <c r="M425" s="17">
        <v>732</v>
      </c>
    </row>
    <row r="426" ht="26" customHeight="1" spans="1:13">
      <c r="A426" s="13" t="s">
        <v>19</v>
      </c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40"/>
      <c r="M426" s="55">
        <f>SUM(M410:M425)</f>
        <v>11712</v>
      </c>
    </row>
    <row r="427" ht="26" customHeight="1" spans="1:13">
      <c r="A427" s="19">
        <v>72</v>
      </c>
      <c r="B427" s="19" t="s">
        <v>446</v>
      </c>
      <c r="C427" s="20">
        <v>1</v>
      </c>
      <c r="D427" s="31" t="s">
        <v>447</v>
      </c>
      <c r="E427" s="78" t="s">
        <v>16</v>
      </c>
      <c r="F427" s="8" t="s">
        <v>17</v>
      </c>
      <c r="G427" s="21" t="s">
        <v>18</v>
      </c>
      <c r="H427" s="32">
        <v>32</v>
      </c>
      <c r="I427" s="22">
        <v>732</v>
      </c>
      <c r="J427" s="43"/>
      <c r="K427" s="43"/>
      <c r="L427" s="22">
        <v>1</v>
      </c>
      <c r="M427" s="22">
        <f t="shared" ref="M427:M431" si="9">SUM(I427:K427)</f>
        <v>732</v>
      </c>
    </row>
    <row r="428" ht="26" customHeight="1" spans="1:13">
      <c r="A428" s="19"/>
      <c r="B428" s="19"/>
      <c r="C428" s="20">
        <v>2</v>
      </c>
      <c r="D428" s="20" t="s">
        <v>448</v>
      </c>
      <c r="E428" s="21" t="s">
        <v>26</v>
      </c>
      <c r="F428" s="8" t="s">
        <v>17</v>
      </c>
      <c r="G428" s="21" t="s">
        <v>18</v>
      </c>
      <c r="H428" s="21">
        <v>30</v>
      </c>
      <c r="I428" s="22">
        <v>732</v>
      </c>
      <c r="J428" s="43"/>
      <c r="K428" s="43"/>
      <c r="L428" s="22">
        <v>1</v>
      </c>
      <c r="M428" s="22">
        <f t="shared" si="9"/>
        <v>732</v>
      </c>
    </row>
    <row r="429" ht="26" customHeight="1" spans="1:13">
      <c r="A429" s="19"/>
      <c r="B429" s="19"/>
      <c r="C429" s="20">
        <v>3</v>
      </c>
      <c r="D429" s="21" t="s">
        <v>449</v>
      </c>
      <c r="E429" s="21" t="s">
        <v>26</v>
      </c>
      <c r="F429" s="21" t="s">
        <v>64</v>
      </c>
      <c r="G429" s="21" t="s">
        <v>18</v>
      </c>
      <c r="H429" s="22">
        <v>5</v>
      </c>
      <c r="I429" s="22">
        <v>732</v>
      </c>
      <c r="J429" s="43"/>
      <c r="K429" s="43"/>
      <c r="L429" s="22">
        <v>1</v>
      </c>
      <c r="M429" s="22">
        <f t="shared" si="9"/>
        <v>732</v>
      </c>
    </row>
    <row r="430" ht="26" customHeight="1" spans="1:13">
      <c r="A430" s="19"/>
      <c r="B430" s="19"/>
      <c r="C430" s="20">
        <v>4</v>
      </c>
      <c r="D430" s="21" t="s">
        <v>450</v>
      </c>
      <c r="E430" s="78" t="s">
        <v>16</v>
      </c>
      <c r="F430" s="8" t="s">
        <v>23</v>
      </c>
      <c r="G430" s="21" t="s">
        <v>18</v>
      </c>
      <c r="H430" s="22">
        <v>5</v>
      </c>
      <c r="I430" s="22">
        <v>732</v>
      </c>
      <c r="J430" s="43"/>
      <c r="K430" s="43"/>
      <c r="L430" s="22">
        <v>1</v>
      </c>
      <c r="M430" s="22">
        <f t="shared" si="9"/>
        <v>732</v>
      </c>
    </row>
    <row r="431" ht="26" customHeight="1" spans="1:13">
      <c r="A431" s="19"/>
      <c r="B431" s="19"/>
      <c r="C431" s="20">
        <v>5</v>
      </c>
      <c r="D431" s="21" t="s">
        <v>451</v>
      </c>
      <c r="E431" s="78" t="s">
        <v>16</v>
      </c>
      <c r="F431" s="8" t="s">
        <v>17</v>
      </c>
      <c r="G431" s="21" t="s">
        <v>18</v>
      </c>
      <c r="H431" s="22">
        <v>5</v>
      </c>
      <c r="I431" s="22">
        <v>732</v>
      </c>
      <c r="J431" s="43"/>
      <c r="K431" s="43"/>
      <c r="L431" s="22">
        <v>1</v>
      </c>
      <c r="M431" s="22">
        <f t="shared" si="9"/>
        <v>732</v>
      </c>
    </row>
    <row r="432" ht="26" customHeight="1" spans="1:13">
      <c r="A432" s="13" t="s">
        <v>19</v>
      </c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40"/>
      <c r="M432" s="44">
        <f>SUM(M427:M431)</f>
        <v>3660</v>
      </c>
    </row>
    <row r="433" ht="26" customHeight="1" spans="1:13">
      <c r="A433" s="19">
        <v>73</v>
      </c>
      <c r="B433" s="15" t="s">
        <v>452</v>
      </c>
      <c r="C433" s="16">
        <v>1</v>
      </c>
      <c r="D433" s="16" t="s">
        <v>453</v>
      </c>
      <c r="E433" s="17" t="s">
        <v>26</v>
      </c>
      <c r="F433" s="8" t="s">
        <v>17</v>
      </c>
      <c r="G433" s="17" t="s">
        <v>18</v>
      </c>
      <c r="H433" s="16">
        <v>26</v>
      </c>
      <c r="I433" s="16">
        <v>768</v>
      </c>
      <c r="J433" s="41"/>
      <c r="K433" s="41"/>
      <c r="L433" s="16">
        <v>1</v>
      </c>
      <c r="M433" s="16">
        <v>768</v>
      </c>
    </row>
    <row r="434" ht="26" customHeight="1" spans="1:13">
      <c r="A434" s="19"/>
      <c r="B434" s="15"/>
      <c r="C434" s="16">
        <v>2</v>
      </c>
      <c r="D434" s="79" t="s">
        <v>454</v>
      </c>
      <c r="E434" s="17" t="s">
        <v>16</v>
      </c>
      <c r="F434" s="8" t="s">
        <v>17</v>
      </c>
      <c r="G434" s="17" t="s">
        <v>18</v>
      </c>
      <c r="H434" s="16">
        <v>8</v>
      </c>
      <c r="I434" s="16">
        <v>732</v>
      </c>
      <c r="J434" s="41"/>
      <c r="K434" s="41"/>
      <c r="L434" s="16">
        <v>1</v>
      </c>
      <c r="M434" s="16">
        <v>732</v>
      </c>
    </row>
    <row r="435" ht="26" customHeight="1" spans="1:13">
      <c r="A435" s="13" t="s">
        <v>19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40"/>
      <c r="M435" s="62">
        <f>SUM(M433:M434)</f>
        <v>1500</v>
      </c>
    </row>
    <row r="436" ht="26" customHeight="1" spans="1:13">
      <c r="A436" s="19">
        <v>74</v>
      </c>
      <c r="B436" s="19" t="s">
        <v>455</v>
      </c>
      <c r="C436" s="20">
        <v>1</v>
      </c>
      <c r="D436" s="22" t="s">
        <v>456</v>
      </c>
      <c r="E436" s="22" t="s">
        <v>26</v>
      </c>
      <c r="F436" s="8" t="s">
        <v>17</v>
      </c>
      <c r="G436" s="21" t="s">
        <v>18</v>
      </c>
      <c r="H436" s="22">
        <v>23</v>
      </c>
      <c r="I436" s="22">
        <v>773.28</v>
      </c>
      <c r="J436" s="43"/>
      <c r="K436" s="43"/>
      <c r="L436" s="22">
        <v>1</v>
      </c>
      <c r="M436" s="22">
        <f>I436+J436+K436</f>
        <v>773.28</v>
      </c>
    </row>
    <row r="437" ht="26" customHeight="1" spans="1:13">
      <c r="A437" s="19"/>
      <c r="B437" s="19"/>
      <c r="C437" s="20">
        <v>2</v>
      </c>
      <c r="D437" s="20" t="s">
        <v>457</v>
      </c>
      <c r="E437" s="22" t="s">
        <v>26</v>
      </c>
      <c r="F437" s="8" t="s">
        <v>17</v>
      </c>
      <c r="G437" s="21" t="s">
        <v>18</v>
      </c>
      <c r="H437" s="22">
        <v>15</v>
      </c>
      <c r="I437" s="22">
        <v>732</v>
      </c>
      <c r="J437" s="43"/>
      <c r="K437" s="43"/>
      <c r="L437" s="22">
        <v>1</v>
      </c>
      <c r="M437" s="22">
        <f>I437+J437+K437</f>
        <v>732</v>
      </c>
    </row>
    <row r="438" ht="26" customHeight="1" spans="1:13">
      <c r="A438" s="13" t="s">
        <v>19</v>
      </c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40"/>
      <c r="M438" s="44">
        <f>SUM(M436:M437)</f>
        <v>1505.28</v>
      </c>
    </row>
    <row r="439" ht="26" customHeight="1" spans="1:13">
      <c r="A439" s="19">
        <v>75</v>
      </c>
      <c r="B439" s="19" t="s">
        <v>458</v>
      </c>
      <c r="C439" s="20">
        <v>1</v>
      </c>
      <c r="D439" s="20" t="s">
        <v>459</v>
      </c>
      <c r="E439" s="22" t="s">
        <v>16</v>
      </c>
      <c r="F439" s="8" t="s">
        <v>17</v>
      </c>
      <c r="G439" s="21" t="s">
        <v>18</v>
      </c>
      <c r="H439" s="21">
        <v>11</v>
      </c>
      <c r="I439" s="22">
        <v>732</v>
      </c>
      <c r="J439" s="43"/>
      <c r="K439" s="43"/>
      <c r="L439" s="22">
        <v>1</v>
      </c>
      <c r="M439" s="22">
        <f>I439+J439+K439</f>
        <v>732</v>
      </c>
    </row>
    <row r="440" ht="26" customHeight="1" spans="1:13">
      <c r="A440" s="19"/>
      <c r="B440" s="19"/>
      <c r="C440" s="20">
        <v>2</v>
      </c>
      <c r="D440" s="21" t="s">
        <v>460</v>
      </c>
      <c r="E440" s="22" t="s">
        <v>16</v>
      </c>
      <c r="F440" s="20" t="s">
        <v>105</v>
      </c>
      <c r="G440" s="21" t="s">
        <v>18</v>
      </c>
      <c r="H440" s="21">
        <v>12</v>
      </c>
      <c r="I440" s="22">
        <v>732</v>
      </c>
      <c r="J440" s="43"/>
      <c r="K440" s="43"/>
      <c r="L440" s="22">
        <v>1</v>
      </c>
      <c r="M440" s="22">
        <f>I440+J440+K440</f>
        <v>732</v>
      </c>
    </row>
    <row r="441" ht="26" customHeight="1" spans="1:13">
      <c r="A441" s="19"/>
      <c r="B441" s="19"/>
      <c r="C441" s="20">
        <v>3</v>
      </c>
      <c r="D441" s="20" t="s">
        <v>461</v>
      </c>
      <c r="E441" s="22" t="s">
        <v>16</v>
      </c>
      <c r="F441" s="8" t="s">
        <v>17</v>
      </c>
      <c r="G441" s="21" t="s">
        <v>18</v>
      </c>
      <c r="H441" s="22">
        <v>13</v>
      </c>
      <c r="I441" s="22">
        <v>732</v>
      </c>
      <c r="J441" s="43"/>
      <c r="K441" s="43"/>
      <c r="L441" s="22">
        <v>1</v>
      </c>
      <c r="M441" s="22">
        <f>I441+J441+K441</f>
        <v>732</v>
      </c>
    </row>
    <row r="442" ht="26" customHeight="1" spans="1:13">
      <c r="A442" s="19"/>
      <c r="B442" s="19"/>
      <c r="C442" s="20">
        <v>4</v>
      </c>
      <c r="D442" s="20" t="s">
        <v>462</v>
      </c>
      <c r="E442" s="22" t="s">
        <v>16</v>
      </c>
      <c r="F442" s="22" t="s">
        <v>64</v>
      </c>
      <c r="G442" s="21" t="s">
        <v>18</v>
      </c>
      <c r="H442" s="22">
        <v>7</v>
      </c>
      <c r="I442" s="22">
        <v>732</v>
      </c>
      <c r="J442" s="43"/>
      <c r="K442" s="43"/>
      <c r="L442" s="22">
        <v>1</v>
      </c>
      <c r="M442" s="22">
        <f>I442+J442+K442</f>
        <v>732</v>
      </c>
    </row>
    <row r="443" ht="26" customHeight="1" spans="1:13">
      <c r="A443" s="13" t="s">
        <v>19</v>
      </c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40"/>
      <c r="M443" s="44">
        <f>SUM(M439:M442)</f>
        <v>2928</v>
      </c>
    </row>
    <row r="444" ht="26" customHeight="1" spans="1:13">
      <c r="A444" s="19">
        <v>76</v>
      </c>
      <c r="B444" s="19" t="s">
        <v>463</v>
      </c>
      <c r="C444" s="20">
        <v>1</v>
      </c>
      <c r="D444" s="22" t="s">
        <v>464</v>
      </c>
      <c r="E444" s="22" t="s">
        <v>16</v>
      </c>
      <c r="F444" s="8" t="s">
        <v>17</v>
      </c>
      <c r="G444" s="21" t="s">
        <v>18</v>
      </c>
      <c r="H444" s="22">
        <v>27</v>
      </c>
      <c r="I444" s="43">
        <v>732</v>
      </c>
      <c r="J444" s="43"/>
      <c r="K444" s="22"/>
      <c r="L444" s="22">
        <v>1</v>
      </c>
      <c r="M444" s="43">
        <v>732</v>
      </c>
    </row>
    <row r="445" ht="26" customHeight="1" spans="1:13">
      <c r="A445" s="19"/>
      <c r="B445" s="19"/>
      <c r="C445" s="20">
        <v>2</v>
      </c>
      <c r="D445" s="22" t="s">
        <v>465</v>
      </c>
      <c r="E445" s="22" t="s">
        <v>26</v>
      </c>
      <c r="F445" s="8" t="s">
        <v>17</v>
      </c>
      <c r="G445" s="21" t="s">
        <v>18</v>
      </c>
      <c r="H445" s="22">
        <v>24</v>
      </c>
      <c r="I445" s="43">
        <v>732</v>
      </c>
      <c r="J445" s="43"/>
      <c r="K445" s="22"/>
      <c r="L445" s="22">
        <v>1</v>
      </c>
      <c r="M445" s="43">
        <v>732</v>
      </c>
    </row>
    <row r="446" ht="26" customHeight="1" spans="1:13">
      <c r="A446" s="13" t="s">
        <v>19</v>
      </c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40"/>
      <c r="M446" s="46">
        <f>SUM(M444:M445)</f>
        <v>1464</v>
      </c>
    </row>
    <row r="447" ht="26" customHeight="1" spans="1:13">
      <c r="A447" s="19">
        <v>77</v>
      </c>
      <c r="B447" s="19" t="s">
        <v>466</v>
      </c>
      <c r="C447" s="20">
        <v>1</v>
      </c>
      <c r="D447" s="22" t="s">
        <v>467</v>
      </c>
      <c r="E447" s="21" t="s">
        <v>16</v>
      </c>
      <c r="F447" s="8" t="s">
        <v>17</v>
      </c>
      <c r="G447" s="21" t="s">
        <v>18</v>
      </c>
      <c r="H447" s="22">
        <v>14</v>
      </c>
      <c r="I447" s="22">
        <v>732</v>
      </c>
      <c r="J447" s="43"/>
      <c r="K447" s="43"/>
      <c r="L447" s="22">
        <v>1</v>
      </c>
      <c r="M447" s="22">
        <v>732</v>
      </c>
    </row>
    <row r="448" ht="26" customHeight="1" spans="1:13">
      <c r="A448" s="19"/>
      <c r="B448" s="19"/>
      <c r="C448" s="20">
        <v>2</v>
      </c>
      <c r="D448" s="20" t="s">
        <v>468</v>
      </c>
      <c r="E448" s="21" t="s">
        <v>16</v>
      </c>
      <c r="F448" s="20" t="s">
        <v>105</v>
      </c>
      <c r="G448" s="21" t="s">
        <v>18</v>
      </c>
      <c r="H448" s="22">
        <v>14</v>
      </c>
      <c r="I448" s="22">
        <v>732</v>
      </c>
      <c r="J448" s="43"/>
      <c r="K448" s="43"/>
      <c r="L448" s="22">
        <v>1</v>
      </c>
      <c r="M448" s="22">
        <v>732</v>
      </c>
    </row>
    <row r="449" ht="26" customHeight="1" spans="1:13">
      <c r="A449" s="19"/>
      <c r="B449" s="19"/>
      <c r="C449" s="20">
        <v>3</v>
      </c>
      <c r="D449" s="20" t="s">
        <v>469</v>
      </c>
      <c r="E449" s="21" t="s">
        <v>26</v>
      </c>
      <c r="F449" s="8" t="s">
        <v>17</v>
      </c>
      <c r="G449" s="21" t="s">
        <v>18</v>
      </c>
      <c r="H449" s="22">
        <v>8</v>
      </c>
      <c r="I449" s="22">
        <v>732</v>
      </c>
      <c r="J449" s="43"/>
      <c r="K449" s="43"/>
      <c r="L449" s="22">
        <v>1</v>
      </c>
      <c r="M449" s="22">
        <v>732</v>
      </c>
    </row>
    <row r="450" ht="26" customHeight="1" spans="1:13">
      <c r="A450" s="13" t="s">
        <v>19</v>
      </c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40"/>
      <c r="M450" s="44">
        <f>SUM(M447:M449)</f>
        <v>2196</v>
      </c>
    </row>
    <row r="451" ht="26" customHeight="1" spans="1:13">
      <c r="A451" s="19">
        <v>78</v>
      </c>
      <c r="B451" s="19" t="s">
        <v>470</v>
      </c>
      <c r="C451" s="20">
        <v>1</v>
      </c>
      <c r="D451" s="16" t="s">
        <v>471</v>
      </c>
      <c r="E451" s="21" t="s">
        <v>16</v>
      </c>
      <c r="F451" s="8" t="s">
        <v>17</v>
      </c>
      <c r="G451" s="21" t="s">
        <v>18</v>
      </c>
      <c r="H451" s="21">
        <v>28</v>
      </c>
      <c r="I451" s="43">
        <v>732</v>
      </c>
      <c r="J451" s="21"/>
      <c r="K451" s="43"/>
      <c r="L451" s="22">
        <v>1</v>
      </c>
      <c r="M451" s="22">
        <f t="shared" ref="M451:M454" si="10">I451*L451</f>
        <v>732</v>
      </c>
    </row>
    <row r="452" ht="26" customHeight="1" spans="1:13">
      <c r="A452" s="19"/>
      <c r="B452" s="19"/>
      <c r="C452" s="20">
        <v>2</v>
      </c>
      <c r="D452" s="16" t="s">
        <v>472</v>
      </c>
      <c r="E452" s="21" t="s">
        <v>16</v>
      </c>
      <c r="F452" s="8" t="s">
        <v>17</v>
      </c>
      <c r="G452" s="21" t="s">
        <v>18</v>
      </c>
      <c r="H452" s="21">
        <v>28</v>
      </c>
      <c r="I452" s="43">
        <v>732</v>
      </c>
      <c r="J452" s="86"/>
      <c r="K452" s="43"/>
      <c r="L452" s="22">
        <v>1</v>
      </c>
      <c r="M452" s="22">
        <f t="shared" si="10"/>
        <v>732</v>
      </c>
    </row>
    <row r="453" ht="26" customHeight="1" spans="1:13">
      <c r="A453" s="19"/>
      <c r="B453" s="19"/>
      <c r="C453" s="20">
        <v>3</v>
      </c>
      <c r="D453" s="22" t="s">
        <v>473</v>
      </c>
      <c r="E453" s="21" t="s">
        <v>26</v>
      </c>
      <c r="F453" s="8" t="s">
        <v>17</v>
      </c>
      <c r="G453" s="21" t="s">
        <v>18</v>
      </c>
      <c r="H453" s="22">
        <v>23</v>
      </c>
      <c r="I453" s="43">
        <v>732</v>
      </c>
      <c r="J453" s="43"/>
      <c r="K453" s="43"/>
      <c r="L453" s="22">
        <v>1</v>
      </c>
      <c r="M453" s="22">
        <f t="shared" si="10"/>
        <v>732</v>
      </c>
    </row>
    <row r="454" ht="26" customHeight="1" spans="1:13">
      <c r="A454" s="19"/>
      <c r="B454" s="19"/>
      <c r="C454" s="20">
        <v>4</v>
      </c>
      <c r="D454" s="20" t="s">
        <v>474</v>
      </c>
      <c r="E454" s="21" t="s">
        <v>16</v>
      </c>
      <c r="F454" s="8" t="s">
        <v>17</v>
      </c>
      <c r="G454" s="21" t="s">
        <v>18</v>
      </c>
      <c r="H454" s="22">
        <v>14</v>
      </c>
      <c r="I454" s="43">
        <v>732</v>
      </c>
      <c r="J454" s="43"/>
      <c r="K454" s="43"/>
      <c r="L454" s="22">
        <v>1</v>
      </c>
      <c r="M454" s="22">
        <f t="shared" si="10"/>
        <v>732</v>
      </c>
    </row>
    <row r="455" ht="26" customHeight="1" spans="1:13">
      <c r="A455" s="19"/>
      <c r="B455" s="19"/>
      <c r="C455" s="20">
        <v>5</v>
      </c>
      <c r="D455" s="80" t="s">
        <v>475</v>
      </c>
      <c r="E455" s="21" t="s">
        <v>26</v>
      </c>
      <c r="F455" s="8" t="s">
        <v>17</v>
      </c>
      <c r="G455" s="21" t="s">
        <v>18</v>
      </c>
      <c r="H455" s="22">
        <v>6</v>
      </c>
      <c r="I455" s="22">
        <v>732</v>
      </c>
      <c r="J455" s="43"/>
      <c r="K455" s="43"/>
      <c r="L455" s="22">
        <v>1</v>
      </c>
      <c r="M455" s="22">
        <v>732</v>
      </c>
    </row>
    <row r="456" ht="26" customHeight="1" spans="1:13">
      <c r="A456" s="19"/>
      <c r="B456" s="19"/>
      <c r="C456" s="20">
        <v>6</v>
      </c>
      <c r="D456" s="26" t="s">
        <v>476</v>
      </c>
      <c r="E456" s="21" t="s">
        <v>16</v>
      </c>
      <c r="F456" s="8" t="s">
        <v>17</v>
      </c>
      <c r="G456" s="21" t="s">
        <v>18</v>
      </c>
      <c r="H456" s="22">
        <v>24</v>
      </c>
      <c r="I456" s="22">
        <v>894.08</v>
      </c>
      <c r="J456" s="43"/>
      <c r="K456" s="43"/>
      <c r="L456" s="22">
        <v>1</v>
      </c>
      <c r="M456" s="22">
        <v>894.08</v>
      </c>
    </row>
    <row r="457" ht="26" customHeight="1" spans="1:13">
      <c r="A457" s="13" t="s">
        <v>19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40"/>
      <c r="M457" s="44">
        <f>SUM(M451:M456)</f>
        <v>4554.08</v>
      </c>
    </row>
    <row r="458" ht="26" customHeight="1" spans="1:13">
      <c r="A458" s="19">
        <v>79</v>
      </c>
      <c r="B458" s="15" t="s">
        <v>477</v>
      </c>
      <c r="C458" s="16">
        <v>1</v>
      </c>
      <c r="D458" s="16" t="s">
        <v>478</v>
      </c>
      <c r="E458" s="17" t="s">
        <v>26</v>
      </c>
      <c r="F458" s="8" t="s">
        <v>17</v>
      </c>
      <c r="G458" s="17" t="s">
        <v>18</v>
      </c>
      <c r="H458" s="17">
        <v>26</v>
      </c>
      <c r="I458" s="16">
        <v>732</v>
      </c>
      <c r="J458" s="41"/>
      <c r="K458" s="41"/>
      <c r="L458" s="16">
        <v>1</v>
      </c>
      <c r="M458" s="16">
        <f>I458*L458</f>
        <v>732</v>
      </c>
    </row>
    <row r="459" ht="26" customHeight="1" spans="1:13">
      <c r="A459" s="13" t="s">
        <v>19</v>
      </c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40"/>
      <c r="M459" s="62">
        <v>732</v>
      </c>
    </row>
    <row r="460" ht="26" customHeight="1" spans="1:13">
      <c r="A460" s="19">
        <v>80</v>
      </c>
      <c r="B460" s="15" t="s">
        <v>479</v>
      </c>
      <c r="C460" s="16">
        <v>1</v>
      </c>
      <c r="D460" s="16" t="s">
        <v>480</v>
      </c>
      <c r="E460" s="17" t="s">
        <v>16</v>
      </c>
      <c r="F460" s="8" t="s">
        <v>17</v>
      </c>
      <c r="G460" s="17" t="s">
        <v>18</v>
      </c>
      <c r="H460" s="16">
        <v>24</v>
      </c>
      <c r="I460" s="16">
        <v>737.76</v>
      </c>
      <c r="J460" s="41"/>
      <c r="K460" s="41"/>
      <c r="L460" s="16">
        <v>1</v>
      </c>
      <c r="M460" s="16">
        <f t="shared" ref="M460:M464" si="11">I460+J460+K460</f>
        <v>737.76</v>
      </c>
    </row>
    <row r="461" ht="26" customHeight="1" spans="1:13">
      <c r="A461" s="19"/>
      <c r="B461" s="15"/>
      <c r="C461" s="57">
        <v>2</v>
      </c>
      <c r="D461" s="16" t="s">
        <v>481</v>
      </c>
      <c r="E461" s="17" t="s">
        <v>16</v>
      </c>
      <c r="F461" s="8" t="s">
        <v>23</v>
      </c>
      <c r="G461" s="58" t="s">
        <v>70</v>
      </c>
      <c r="H461" s="16">
        <v>19</v>
      </c>
      <c r="I461" s="16">
        <v>737.76</v>
      </c>
      <c r="J461" s="41">
        <v>368.88</v>
      </c>
      <c r="K461" s="41">
        <v>23.06</v>
      </c>
      <c r="L461" s="16">
        <v>1</v>
      </c>
      <c r="M461" s="16">
        <f t="shared" si="11"/>
        <v>1129.7</v>
      </c>
    </row>
    <row r="462" ht="26" customHeight="1" spans="1:13">
      <c r="A462" s="19"/>
      <c r="B462" s="15"/>
      <c r="C462" s="59"/>
      <c r="D462" s="16" t="s">
        <v>482</v>
      </c>
      <c r="E462" s="17" t="s">
        <v>16</v>
      </c>
      <c r="F462" s="8" t="s">
        <v>23</v>
      </c>
      <c r="G462" s="60"/>
      <c r="H462" s="17">
        <v>19</v>
      </c>
      <c r="I462" s="16">
        <v>368.88</v>
      </c>
      <c r="J462" s="41">
        <v>92.22</v>
      </c>
      <c r="K462" s="41">
        <v>23.06</v>
      </c>
      <c r="L462" s="16">
        <v>1</v>
      </c>
      <c r="M462" s="16">
        <f t="shared" si="11"/>
        <v>484.16</v>
      </c>
    </row>
    <row r="463" ht="26" customHeight="1" spans="1:13">
      <c r="A463" s="19"/>
      <c r="B463" s="15"/>
      <c r="C463" s="16">
        <v>3</v>
      </c>
      <c r="D463" s="16" t="s">
        <v>483</v>
      </c>
      <c r="E463" s="17" t="s">
        <v>26</v>
      </c>
      <c r="F463" s="8" t="s">
        <v>17</v>
      </c>
      <c r="G463" s="17" t="s">
        <v>18</v>
      </c>
      <c r="H463" s="16">
        <v>10</v>
      </c>
      <c r="I463" s="16">
        <v>737.76</v>
      </c>
      <c r="J463" s="41"/>
      <c r="K463" s="41"/>
      <c r="L463" s="16">
        <v>1</v>
      </c>
      <c r="M463" s="16">
        <f t="shared" si="11"/>
        <v>737.76</v>
      </c>
    </row>
    <row r="464" ht="26" customHeight="1" spans="1:13">
      <c r="A464" s="19"/>
      <c r="B464" s="15"/>
      <c r="C464" s="16">
        <v>4</v>
      </c>
      <c r="D464" s="16" t="s">
        <v>484</v>
      </c>
      <c r="E464" s="17" t="s">
        <v>26</v>
      </c>
      <c r="F464" s="8" t="s">
        <v>17</v>
      </c>
      <c r="G464" s="17" t="s">
        <v>18</v>
      </c>
      <c r="H464" s="16">
        <v>9</v>
      </c>
      <c r="I464" s="16">
        <v>737.76</v>
      </c>
      <c r="J464" s="41"/>
      <c r="K464" s="41"/>
      <c r="L464" s="16">
        <v>1</v>
      </c>
      <c r="M464" s="16">
        <f t="shared" si="11"/>
        <v>737.76</v>
      </c>
    </row>
    <row r="465" ht="26" customHeight="1" spans="1:13">
      <c r="A465" s="13" t="s">
        <v>19</v>
      </c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40"/>
      <c r="M465" s="62">
        <f>SUM(M460:M464)</f>
        <v>3827.14</v>
      </c>
    </row>
    <row r="466" ht="26" customHeight="1" spans="1:13">
      <c r="A466" s="19">
        <v>81</v>
      </c>
      <c r="B466" s="15" t="s">
        <v>485</v>
      </c>
      <c r="C466" s="16">
        <v>1</v>
      </c>
      <c r="D466" s="16" t="s">
        <v>486</v>
      </c>
      <c r="E466" s="17" t="s">
        <v>16</v>
      </c>
      <c r="F466" s="8" t="s">
        <v>17</v>
      </c>
      <c r="G466" s="17" t="s">
        <v>18</v>
      </c>
      <c r="H466" s="16">
        <v>8</v>
      </c>
      <c r="I466" s="16">
        <v>732</v>
      </c>
      <c r="J466" s="41"/>
      <c r="K466" s="41"/>
      <c r="L466" s="16">
        <v>1</v>
      </c>
      <c r="M466" s="16">
        <f>I466*L466</f>
        <v>732</v>
      </c>
    </row>
    <row r="467" ht="26" customHeight="1" spans="1:13">
      <c r="A467" s="13" t="s">
        <v>19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40"/>
      <c r="M467" s="62">
        <v>732</v>
      </c>
    </row>
    <row r="468" ht="26" customHeight="1" spans="1:13">
      <c r="A468" s="19">
        <v>82</v>
      </c>
      <c r="B468" s="19" t="s">
        <v>487</v>
      </c>
      <c r="C468" s="20">
        <v>1</v>
      </c>
      <c r="D468" s="20" t="s">
        <v>488</v>
      </c>
      <c r="E468" s="21" t="s">
        <v>16</v>
      </c>
      <c r="F468" s="8" t="s">
        <v>17</v>
      </c>
      <c r="G468" s="21" t="s">
        <v>18</v>
      </c>
      <c r="H468" s="22">
        <v>14</v>
      </c>
      <c r="I468" s="22">
        <v>732</v>
      </c>
      <c r="J468" s="43"/>
      <c r="K468" s="43"/>
      <c r="L468" s="22">
        <v>1</v>
      </c>
      <c r="M468" s="22">
        <v>732</v>
      </c>
    </row>
    <row r="469" ht="26" customHeight="1" spans="1:13">
      <c r="A469" s="19"/>
      <c r="B469" s="19"/>
      <c r="C469" s="20">
        <v>2</v>
      </c>
      <c r="D469" s="20" t="s">
        <v>489</v>
      </c>
      <c r="E469" s="21" t="s">
        <v>16</v>
      </c>
      <c r="F469" s="8" t="s">
        <v>17</v>
      </c>
      <c r="G469" s="21" t="s">
        <v>18</v>
      </c>
      <c r="H469" s="22">
        <v>11</v>
      </c>
      <c r="I469" s="22">
        <v>732</v>
      </c>
      <c r="J469" s="43"/>
      <c r="K469" s="43"/>
      <c r="L469" s="22">
        <v>1</v>
      </c>
      <c r="M469" s="22">
        <f t="shared" ref="M468:M473" si="12">I469*L469</f>
        <v>732</v>
      </c>
    </row>
    <row r="470" ht="26" customHeight="1" spans="1:13">
      <c r="A470" s="19"/>
      <c r="B470" s="19"/>
      <c r="C470" s="20">
        <v>3</v>
      </c>
      <c r="D470" s="30" t="s">
        <v>490</v>
      </c>
      <c r="E470" s="21" t="s">
        <v>26</v>
      </c>
      <c r="F470" s="8" t="s">
        <v>17</v>
      </c>
      <c r="G470" s="21" t="s">
        <v>18</v>
      </c>
      <c r="H470" s="22">
        <v>7</v>
      </c>
      <c r="I470" s="22">
        <v>732</v>
      </c>
      <c r="J470" s="43"/>
      <c r="K470" s="43"/>
      <c r="L470" s="22">
        <v>1</v>
      </c>
      <c r="M470" s="22">
        <f t="shared" si="12"/>
        <v>732</v>
      </c>
    </row>
    <row r="471" ht="26" customHeight="1" spans="1:13">
      <c r="A471" s="19"/>
      <c r="B471" s="19"/>
      <c r="C471" s="20">
        <v>4</v>
      </c>
      <c r="D471" s="20" t="s">
        <v>491</v>
      </c>
      <c r="E471" s="21" t="s">
        <v>16</v>
      </c>
      <c r="F471" s="8" t="s">
        <v>17</v>
      </c>
      <c r="G471" s="21" t="s">
        <v>18</v>
      </c>
      <c r="H471" s="22">
        <v>7</v>
      </c>
      <c r="I471" s="22">
        <v>732</v>
      </c>
      <c r="J471" s="43"/>
      <c r="K471" s="43"/>
      <c r="L471" s="22">
        <v>1</v>
      </c>
      <c r="M471" s="22">
        <f t="shared" si="12"/>
        <v>732</v>
      </c>
    </row>
    <row r="472" ht="26" customHeight="1" spans="1:13">
      <c r="A472" s="19"/>
      <c r="B472" s="19"/>
      <c r="C472" s="20">
        <v>5</v>
      </c>
      <c r="D472" s="20" t="s">
        <v>492</v>
      </c>
      <c r="E472" s="21" t="s">
        <v>26</v>
      </c>
      <c r="F472" s="8" t="s">
        <v>17</v>
      </c>
      <c r="G472" s="21" t="s">
        <v>18</v>
      </c>
      <c r="H472" s="22">
        <v>7</v>
      </c>
      <c r="I472" s="22">
        <v>732</v>
      </c>
      <c r="J472" s="43"/>
      <c r="K472" s="43"/>
      <c r="L472" s="22">
        <v>1</v>
      </c>
      <c r="M472" s="22">
        <f t="shared" si="12"/>
        <v>732</v>
      </c>
    </row>
    <row r="473" ht="26" customHeight="1" spans="1:13">
      <c r="A473" s="19"/>
      <c r="B473" s="19"/>
      <c r="C473" s="20">
        <v>6</v>
      </c>
      <c r="D473" s="20" t="s">
        <v>493</v>
      </c>
      <c r="E473" s="21" t="s">
        <v>26</v>
      </c>
      <c r="F473" s="8" t="s">
        <v>17</v>
      </c>
      <c r="G473" s="21" t="s">
        <v>18</v>
      </c>
      <c r="H473" s="22">
        <v>7</v>
      </c>
      <c r="I473" s="22">
        <v>732</v>
      </c>
      <c r="J473" s="43"/>
      <c r="K473" s="43"/>
      <c r="L473" s="22">
        <v>1</v>
      </c>
      <c r="M473" s="22">
        <f t="shared" si="12"/>
        <v>732</v>
      </c>
    </row>
    <row r="474" ht="26" customHeight="1" spans="1:13">
      <c r="A474" s="19"/>
      <c r="B474" s="19"/>
      <c r="C474" s="20">
        <v>7</v>
      </c>
      <c r="D474" s="20" t="s">
        <v>251</v>
      </c>
      <c r="E474" s="21" t="s">
        <v>494</v>
      </c>
      <c r="F474" s="8" t="s">
        <v>17</v>
      </c>
      <c r="G474" s="21" t="s">
        <v>18</v>
      </c>
      <c r="H474" s="22">
        <v>0</v>
      </c>
      <c r="I474" s="22">
        <v>732</v>
      </c>
      <c r="J474" s="43"/>
      <c r="K474" s="43"/>
      <c r="L474" s="22">
        <v>1</v>
      </c>
      <c r="M474" s="22">
        <v>732</v>
      </c>
    </row>
    <row r="475" ht="26" customHeight="1" spans="1:13">
      <c r="A475" s="13" t="s">
        <v>19</v>
      </c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40"/>
      <c r="M475" s="44">
        <f>SUM(M468:M474)</f>
        <v>5124</v>
      </c>
    </row>
    <row r="476" ht="26" customHeight="1" spans="1:13">
      <c r="A476" s="19">
        <v>83</v>
      </c>
      <c r="B476" s="15" t="s">
        <v>495</v>
      </c>
      <c r="C476" s="16">
        <v>1</v>
      </c>
      <c r="D476" s="16" t="s">
        <v>496</v>
      </c>
      <c r="E476" s="17" t="s">
        <v>16</v>
      </c>
      <c r="F476" s="8" t="s">
        <v>17</v>
      </c>
      <c r="G476" s="81" t="s">
        <v>70</v>
      </c>
      <c r="H476" s="16">
        <v>14</v>
      </c>
      <c r="I476" s="16">
        <v>732</v>
      </c>
      <c r="J476" s="41">
        <v>366</v>
      </c>
      <c r="K476" s="41">
        <v>22.88</v>
      </c>
      <c r="L476" s="16">
        <v>1</v>
      </c>
      <c r="M476" s="16">
        <v>1120.88</v>
      </c>
    </row>
    <row r="477" ht="26" customHeight="1" spans="1:13">
      <c r="A477" s="19"/>
      <c r="B477" s="15"/>
      <c r="C477" s="16">
        <v>1</v>
      </c>
      <c r="D477" s="16" t="s">
        <v>497</v>
      </c>
      <c r="E477" s="17" t="s">
        <v>16</v>
      </c>
      <c r="F477" s="8" t="s">
        <v>17</v>
      </c>
      <c r="G477" s="82"/>
      <c r="H477" s="16">
        <v>14</v>
      </c>
      <c r="I477" s="16">
        <v>366</v>
      </c>
      <c r="J477" s="16">
        <v>91.5</v>
      </c>
      <c r="K477" s="41">
        <v>22.88</v>
      </c>
      <c r="L477" s="16">
        <v>1</v>
      </c>
      <c r="M477" s="41">
        <v>480.38</v>
      </c>
    </row>
    <row r="478" ht="26" customHeight="1" spans="1:13">
      <c r="A478" s="13" t="s">
        <v>19</v>
      </c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40"/>
      <c r="M478" s="87">
        <f>SUM(M476:M477)</f>
        <v>1601.26</v>
      </c>
    </row>
    <row r="479" ht="26" customHeight="1" spans="1:13">
      <c r="A479" s="19">
        <v>84</v>
      </c>
      <c r="B479" s="15" t="s">
        <v>498</v>
      </c>
      <c r="C479" s="16">
        <v>1</v>
      </c>
      <c r="D479" s="83" t="s">
        <v>499</v>
      </c>
      <c r="E479" s="83" t="s">
        <v>16</v>
      </c>
      <c r="F479" s="8" t="s">
        <v>17</v>
      </c>
      <c r="G479" s="17" t="s">
        <v>18</v>
      </c>
      <c r="H479" s="16">
        <v>21</v>
      </c>
      <c r="I479" s="16">
        <v>732</v>
      </c>
      <c r="J479" s="16"/>
      <c r="K479" s="41"/>
      <c r="L479" s="16">
        <v>1</v>
      </c>
      <c r="M479" s="16">
        <v>732</v>
      </c>
    </row>
    <row r="480" ht="26" customHeight="1" spans="1:13">
      <c r="A480" s="19"/>
      <c r="B480" s="15"/>
      <c r="C480" s="16">
        <v>2</v>
      </c>
      <c r="D480" s="83" t="s">
        <v>500</v>
      </c>
      <c r="E480" s="83" t="s">
        <v>16</v>
      </c>
      <c r="F480" s="8" t="s">
        <v>17</v>
      </c>
      <c r="G480" s="17" t="s">
        <v>18</v>
      </c>
      <c r="H480" s="16">
        <v>21</v>
      </c>
      <c r="I480" s="16">
        <v>732</v>
      </c>
      <c r="J480" s="16"/>
      <c r="K480" s="41"/>
      <c r="L480" s="16">
        <v>1</v>
      </c>
      <c r="M480" s="16">
        <v>732</v>
      </c>
    </row>
    <row r="481" ht="26" customHeight="1" spans="1:13">
      <c r="A481" s="19"/>
      <c r="B481" s="15"/>
      <c r="C481" s="16">
        <v>3</v>
      </c>
      <c r="D481" s="16" t="s">
        <v>501</v>
      </c>
      <c r="E481" s="77" t="s">
        <v>26</v>
      </c>
      <c r="F481" s="8" t="s">
        <v>17</v>
      </c>
      <c r="G481" s="17" t="s">
        <v>18</v>
      </c>
      <c r="H481" s="16">
        <v>3</v>
      </c>
      <c r="I481" s="16">
        <v>800</v>
      </c>
      <c r="J481" s="41"/>
      <c r="K481" s="41"/>
      <c r="L481" s="16">
        <v>1</v>
      </c>
      <c r="M481" s="16">
        <v>800</v>
      </c>
    </row>
    <row r="482" ht="26" customHeight="1" spans="1:13">
      <c r="A482" s="13" t="s">
        <v>19</v>
      </c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40"/>
      <c r="M482" s="62">
        <f>SUM(M479:M481)</f>
        <v>2264</v>
      </c>
    </row>
    <row r="483" ht="26" customHeight="1" spans="1:13">
      <c r="A483" s="19">
        <v>85</v>
      </c>
      <c r="B483" s="19" t="s">
        <v>502</v>
      </c>
      <c r="C483" s="20">
        <v>1</v>
      </c>
      <c r="D483" s="84" t="s">
        <v>503</v>
      </c>
      <c r="E483" s="84" t="s">
        <v>16</v>
      </c>
      <c r="F483" s="8" t="s">
        <v>17</v>
      </c>
      <c r="G483" s="84" t="s">
        <v>18</v>
      </c>
      <c r="H483" s="21">
        <v>33</v>
      </c>
      <c r="I483" s="22">
        <v>904.96</v>
      </c>
      <c r="J483" s="22"/>
      <c r="K483" s="22"/>
      <c r="L483" s="22">
        <v>1</v>
      </c>
      <c r="M483" s="22">
        <f t="shared" ref="M483:M498" si="13">I483*L483</f>
        <v>904.96</v>
      </c>
    </row>
    <row r="484" ht="26" customHeight="1" spans="1:13">
      <c r="A484" s="19"/>
      <c r="B484" s="19"/>
      <c r="C484" s="20">
        <v>2</v>
      </c>
      <c r="D484" s="84" t="s">
        <v>504</v>
      </c>
      <c r="E484" s="84" t="s">
        <v>16</v>
      </c>
      <c r="F484" s="8" t="s">
        <v>17</v>
      </c>
      <c r="G484" s="84" t="s">
        <v>18</v>
      </c>
      <c r="H484" s="21">
        <v>33</v>
      </c>
      <c r="I484" s="22">
        <v>982.24</v>
      </c>
      <c r="J484" s="22"/>
      <c r="K484" s="22"/>
      <c r="L484" s="22">
        <v>1</v>
      </c>
      <c r="M484" s="22">
        <f t="shared" si="13"/>
        <v>982.24</v>
      </c>
    </row>
    <row r="485" ht="26" customHeight="1" spans="1:13">
      <c r="A485" s="19"/>
      <c r="B485" s="19"/>
      <c r="C485" s="20">
        <v>3</v>
      </c>
      <c r="D485" s="84" t="s">
        <v>505</v>
      </c>
      <c r="E485" s="84" t="s">
        <v>26</v>
      </c>
      <c r="F485" s="8" t="s">
        <v>17</v>
      </c>
      <c r="G485" s="84" t="s">
        <v>18</v>
      </c>
      <c r="H485" s="21">
        <v>33</v>
      </c>
      <c r="I485" s="22">
        <v>1016.32</v>
      </c>
      <c r="J485" s="22"/>
      <c r="K485" s="22"/>
      <c r="L485" s="22">
        <v>1</v>
      </c>
      <c r="M485" s="22">
        <f t="shared" si="13"/>
        <v>1016.32</v>
      </c>
    </row>
    <row r="486" ht="26" customHeight="1" spans="1:13">
      <c r="A486" s="19"/>
      <c r="B486" s="19"/>
      <c r="C486" s="20">
        <v>4</v>
      </c>
      <c r="D486" s="23" t="s">
        <v>506</v>
      </c>
      <c r="E486" s="84" t="s">
        <v>26</v>
      </c>
      <c r="F486" s="8" t="s">
        <v>17</v>
      </c>
      <c r="G486" s="84" t="s">
        <v>18</v>
      </c>
      <c r="H486" s="21">
        <v>29</v>
      </c>
      <c r="I486" s="22">
        <v>1101.92</v>
      </c>
      <c r="J486" s="22"/>
      <c r="K486" s="22"/>
      <c r="L486" s="22">
        <v>1</v>
      </c>
      <c r="M486" s="22">
        <f t="shared" si="13"/>
        <v>1101.92</v>
      </c>
    </row>
    <row r="487" ht="26" customHeight="1" spans="1:13">
      <c r="A487" s="19"/>
      <c r="B487" s="19"/>
      <c r="C487" s="20">
        <v>5</v>
      </c>
      <c r="D487" s="23" t="s">
        <v>507</v>
      </c>
      <c r="E487" s="84" t="s">
        <v>26</v>
      </c>
      <c r="F487" s="8" t="s">
        <v>17</v>
      </c>
      <c r="G487" s="84" t="s">
        <v>18</v>
      </c>
      <c r="H487" s="21">
        <v>28</v>
      </c>
      <c r="I487" s="22">
        <v>1220</v>
      </c>
      <c r="J487" s="22"/>
      <c r="K487" s="22"/>
      <c r="L487" s="22">
        <v>1</v>
      </c>
      <c r="M487" s="22">
        <f t="shared" si="13"/>
        <v>1220</v>
      </c>
    </row>
    <row r="488" ht="26" customHeight="1" spans="1:13">
      <c r="A488" s="19"/>
      <c r="B488" s="19"/>
      <c r="C488" s="20">
        <v>6</v>
      </c>
      <c r="D488" s="17" t="s">
        <v>508</v>
      </c>
      <c r="E488" s="84" t="s">
        <v>26</v>
      </c>
      <c r="F488" s="8" t="s">
        <v>17</v>
      </c>
      <c r="G488" s="84" t="s">
        <v>18</v>
      </c>
      <c r="H488" s="21">
        <v>28</v>
      </c>
      <c r="I488" s="22">
        <v>951.52</v>
      </c>
      <c r="J488" s="22"/>
      <c r="K488" s="22"/>
      <c r="L488" s="22">
        <v>1</v>
      </c>
      <c r="M488" s="22">
        <f t="shared" si="13"/>
        <v>951.52</v>
      </c>
    </row>
    <row r="489" ht="26" customHeight="1" spans="1:13">
      <c r="A489" s="19"/>
      <c r="B489" s="19"/>
      <c r="C489" s="20">
        <v>7</v>
      </c>
      <c r="D489" s="20" t="s">
        <v>509</v>
      </c>
      <c r="E489" s="84" t="s">
        <v>26</v>
      </c>
      <c r="F489" s="8" t="s">
        <v>17</v>
      </c>
      <c r="G489" s="84" t="s">
        <v>18</v>
      </c>
      <c r="H489" s="21">
        <v>28</v>
      </c>
      <c r="I489" s="22">
        <v>1060.48</v>
      </c>
      <c r="J489" s="22"/>
      <c r="K489" s="22"/>
      <c r="L489" s="22">
        <v>1</v>
      </c>
      <c r="M489" s="22">
        <f t="shared" si="13"/>
        <v>1060.48</v>
      </c>
    </row>
    <row r="490" ht="26" customHeight="1" spans="1:13">
      <c r="A490" s="19"/>
      <c r="B490" s="19"/>
      <c r="C490" s="20">
        <v>8</v>
      </c>
      <c r="D490" s="20" t="s">
        <v>510</v>
      </c>
      <c r="E490" s="20" t="s">
        <v>16</v>
      </c>
      <c r="F490" s="8" t="s">
        <v>17</v>
      </c>
      <c r="G490" s="84" t="s">
        <v>18</v>
      </c>
      <c r="H490" s="21">
        <v>28</v>
      </c>
      <c r="I490" s="22">
        <v>832.64</v>
      </c>
      <c r="J490" s="22"/>
      <c r="K490" s="22"/>
      <c r="L490" s="22">
        <v>1</v>
      </c>
      <c r="M490" s="22">
        <f t="shared" si="13"/>
        <v>832.64</v>
      </c>
    </row>
    <row r="491" ht="26" customHeight="1" spans="1:13">
      <c r="A491" s="19"/>
      <c r="B491" s="19"/>
      <c r="C491" s="20">
        <v>9</v>
      </c>
      <c r="D491" s="20" t="s">
        <v>511</v>
      </c>
      <c r="E491" s="20" t="s">
        <v>26</v>
      </c>
      <c r="F491" s="8" t="s">
        <v>17</v>
      </c>
      <c r="G491" s="84" t="s">
        <v>18</v>
      </c>
      <c r="H491" s="21">
        <v>28</v>
      </c>
      <c r="I491" s="22">
        <v>819.04</v>
      </c>
      <c r="J491" s="22"/>
      <c r="K491" s="22"/>
      <c r="L491" s="22">
        <v>1</v>
      </c>
      <c r="M491" s="22">
        <f t="shared" si="13"/>
        <v>819.04</v>
      </c>
    </row>
    <row r="492" ht="26" customHeight="1" spans="1:13">
      <c r="A492" s="19"/>
      <c r="B492" s="19"/>
      <c r="C492" s="20">
        <v>10</v>
      </c>
      <c r="D492" s="23" t="s">
        <v>512</v>
      </c>
      <c r="E492" s="20" t="s">
        <v>16</v>
      </c>
      <c r="F492" s="8" t="s">
        <v>17</v>
      </c>
      <c r="G492" s="84" t="s">
        <v>18</v>
      </c>
      <c r="H492" s="21">
        <v>14</v>
      </c>
      <c r="I492" s="22">
        <v>1220</v>
      </c>
      <c r="J492" s="22"/>
      <c r="K492" s="22"/>
      <c r="L492" s="22">
        <v>1</v>
      </c>
      <c r="M492" s="22">
        <f t="shared" si="13"/>
        <v>1220</v>
      </c>
    </row>
    <row r="493" ht="26" customHeight="1" spans="1:13">
      <c r="A493" s="19"/>
      <c r="B493" s="19"/>
      <c r="C493" s="20">
        <v>11</v>
      </c>
      <c r="D493" s="23" t="s">
        <v>513</v>
      </c>
      <c r="E493" s="20" t="s">
        <v>26</v>
      </c>
      <c r="F493" s="8" t="s">
        <v>17</v>
      </c>
      <c r="G493" s="84" t="s">
        <v>18</v>
      </c>
      <c r="H493" s="17">
        <v>9</v>
      </c>
      <c r="I493" s="22">
        <v>1220</v>
      </c>
      <c r="J493" s="22"/>
      <c r="K493" s="22"/>
      <c r="L493" s="22">
        <v>1</v>
      </c>
      <c r="M493" s="22">
        <f t="shared" si="13"/>
        <v>1220</v>
      </c>
    </row>
    <row r="494" ht="26" customHeight="1" spans="1:13">
      <c r="A494" s="19"/>
      <c r="B494" s="19"/>
      <c r="C494" s="20">
        <v>12</v>
      </c>
      <c r="D494" s="23" t="s">
        <v>514</v>
      </c>
      <c r="E494" s="20" t="s">
        <v>26</v>
      </c>
      <c r="F494" s="8" t="s">
        <v>17</v>
      </c>
      <c r="G494" s="84" t="s">
        <v>18</v>
      </c>
      <c r="H494" s="17">
        <v>7</v>
      </c>
      <c r="I494" s="22">
        <v>842.72</v>
      </c>
      <c r="J494" s="22"/>
      <c r="K494" s="22"/>
      <c r="L494" s="22">
        <v>1</v>
      </c>
      <c r="M494" s="22">
        <f t="shared" si="13"/>
        <v>842.72</v>
      </c>
    </row>
    <row r="495" ht="26" customHeight="1" spans="1:13">
      <c r="A495" s="19"/>
      <c r="B495" s="19"/>
      <c r="C495" s="20">
        <v>13</v>
      </c>
      <c r="D495" s="23" t="s">
        <v>515</v>
      </c>
      <c r="E495" s="20" t="s">
        <v>26</v>
      </c>
      <c r="F495" s="8" t="s">
        <v>17</v>
      </c>
      <c r="G495" s="84" t="s">
        <v>18</v>
      </c>
      <c r="H495" s="17">
        <v>7</v>
      </c>
      <c r="I495" s="22">
        <v>1218.08</v>
      </c>
      <c r="J495" s="22"/>
      <c r="K495" s="22"/>
      <c r="L495" s="22">
        <v>1</v>
      </c>
      <c r="M495" s="22">
        <f t="shared" si="13"/>
        <v>1218.08</v>
      </c>
    </row>
    <row r="496" ht="26" customHeight="1" spans="1:13">
      <c r="A496" s="19"/>
      <c r="B496" s="19"/>
      <c r="C496" s="20">
        <v>14</v>
      </c>
      <c r="D496" s="23" t="s">
        <v>516</v>
      </c>
      <c r="E496" s="20" t="s">
        <v>26</v>
      </c>
      <c r="F496" s="8" t="s">
        <v>17</v>
      </c>
      <c r="G496" s="84" t="s">
        <v>18</v>
      </c>
      <c r="H496" s="23">
        <v>3</v>
      </c>
      <c r="I496" s="22">
        <v>1220</v>
      </c>
      <c r="J496" s="22"/>
      <c r="K496" s="22"/>
      <c r="L496" s="22">
        <v>1</v>
      </c>
      <c r="M496" s="22">
        <f t="shared" si="13"/>
        <v>1220</v>
      </c>
    </row>
    <row r="497" ht="26" customHeight="1" spans="1:13">
      <c r="A497" s="19"/>
      <c r="B497" s="19"/>
      <c r="C497" s="20">
        <v>15</v>
      </c>
      <c r="D497" s="23" t="s">
        <v>517</v>
      </c>
      <c r="E497" s="20" t="s">
        <v>26</v>
      </c>
      <c r="F497" s="8" t="s">
        <v>17</v>
      </c>
      <c r="G497" s="84" t="s">
        <v>18</v>
      </c>
      <c r="H497" s="23">
        <v>3</v>
      </c>
      <c r="I497" s="22">
        <v>1220</v>
      </c>
      <c r="J497" s="22"/>
      <c r="K497" s="22"/>
      <c r="L497" s="22">
        <v>1</v>
      </c>
      <c r="M497" s="22">
        <f t="shared" si="13"/>
        <v>1220</v>
      </c>
    </row>
    <row r="498" ht="26" customHeight="1" spans="1:13">
      <c r="A498" s="19"/>
      <c r="B498" s="19"/>
      <c r="C498" s="20">
        <v>16</v>
      </c>
      <c r="D498" s="23" t="s">
        <v>518</v>
      </c>
      <c r="E498" s="20" t="s">
        <v>26</v>
      </c>
      <c r="F498" s="8" t="s">
        <v>17</v>
      </c>
      <c r="G498" s="84" t="s">
        <v>18</v>
      </c>
      <c r="H498" s="23">
        <v>3</v>
      </c>
      <c r="I498" s="22">
        <v>996.8</v>
      </c>
      <c r="J498" s="22"/>
      <c r="K498" s="22"/>
      <c r="L498" s="22">
        <v>1</v>
      </c>
      <c r="M498" s="22">
        <f t="shared" si="13"/>
        <v>996.8</v>
      </c>
    </row>
    <row r="499" ht="26" customHeight="1" spans="1:13">
      <c r="A499" s="13" t="s">
        <v>19</v>
      </c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40"/>
      <c r="M499" s="44">
        <f>SUM(M483:M498)</f>
        <v>16826.72</v>
      </c>
    </row>
    <row r="500" ht="26" customHeight="1" spans="1:13">
      <c r="A500" s="19">
        <v>86</v>
      </c>
      <c r="B500" s="19" t="s">
        <v>519</v>
      </c>
      <c r="C500" s="20">
        <v>1</v>
      </c>
      <c r="D500" s="20" t="s">
        <v>520</v>
      </c>
      <c r="E500" s="21" t="s">
        <v>26</v>
      </c>
      <c r="F500" s="8" t="s">
        <v>17</v>
      </c>
      <c r="G500" s="21"/>
      <c r="H500" s="22">
        <v>6</v>
      </c>
      <c r="I500" s="22">
        <v>732</v>
      </c>
      <c r="J500" s="43"/>
      <c r="K500" s="43"/>
      <c r="L500" s="22">
        <v>1</v>
      </c>
      <c r="M500" s="22">
        <v>732</v>
      </c>
    </row>
    <row r="501" ht="26" customHeight="1" spans="1:13">
      <c r="A501" s="19"/>
      <c r="B501" s="19"/>
      <c r="C501" s="20">
        <v>2</v>
      </c>
      <c r="D501" s="20" t="s">
        <v>521</v>
      </c>
      <c r="E501" s="21" t="s">
        <v>26</v>
      </c>
      <c r="F501" s="8" t="s">
        <v>17</v>
      </c>
      <c r="G501" s="21"/>
      <c r="H501" s="22">
        <v>1</v>
      </c>
      <c r="I501" s="22">
        <v>732</v>
      </c>
      <c r="J501" s="43"/>
      <c r="K501" s="43"/>
      <c r="L501" s="22">
        <v>1</v>
      </c>
      <c r="M501" s="22">
        <v>732</v>
      </c>
    </row>
    <row r="502" ht="26" customHeight="1" spans="1:13">
      <c r="A502" s="19"/>
      <c r="B502" s="19"/>
      <c r="C502" s="20">
        <v>3</v>
      </c>
      <c r="D502" s="20" t="s">
        <v>522</v>
      </c>
      <c r="E502" s="21" t="s">
        <v>16</v>
      </c>
      <c r="F502" s="8" t="s">
        <v>17</v>
      </c>
      <c r="G502" s="21"/>
      <c r="H502" s="22">
        <v>1</v>
      </c>
      <c r="I502" s="22">
        <v>732</v>
      </c>
      <c r="J502" s="43"/>
      <c r="K502" s="43"/>
      <c r="L502" s="22">
        <v>1</v>
      </c>
      <c r="M502" s="22">
        <v>732</v>
      </c>
    </row>
    <row r="503" ht="26" customHeight="1" spans="1:13">
      <c r="A503" s="13" t="s">
        <v>19</v>
      </c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40"/>
      <c r="M503" s="44">
        <f>SUM(M500:M502)</f>
        <v>2196</v>
      </c>
    </row>
    <row r="504" ht="26" customHeight="1" spans="1:13">
      <c r="A504" s="19">
        <v>87</v>
      </c>
      <c r="B504" s="19" t="s">
        <v>523</v>
      </c>
      <c r="C504" s="20">
        <v>1</v>
      </c>
      <c r="D504" s="85" t="s">
        <v>524</v>
      </c>
      <c r="E504" s="37" t="s">
        <v>16</v>
      </c>
      <c r="F504" s="8" t="s">
        <v>17</v>
      </c>
      <c r="G504" s="37" t="s">
        <v>18</v>
      </c>
      <c r="H504" s="22">
        <v>1</v>
      </c>
      <c r="I504" s="22">
        <v>732</v>
      </c>
      <c r="J504" s="43"/>
      <c r="K504" s="43"/>
      <c r="L504" s="22">
        <v>1</v>
      </c>
      <c r="M504" s="22">
        <v>732</v>
      </c>
    </row>
    <row r="505" ht="26" customHeight="1" spans="1:13">
      <c r="A505" s="19"/>
      <c r="B505" s="19"/>
      <c r="C505" s="20">
        <v>2</v>
      </c>
      <c r="D505" s="85" t="s">
        <v>525</v>
      </c>
      <c r="E505" s="21" t="s">
        <v>16</v>
      </c>
      <c r="F505" s="8" t="s">
        <v>17</v>
      </c>
      <c r="G505" s="21" t="s">
        <v>18</v>
      </c>
      <c r="H505" s="22">
        <v>1</v>
      </c>
      <c r="I505" s="22">
        <v>882.72</v>
      </c>
      <c r="J505" s="43"/>
      <c r="K505" s="43"/>
      <c r="L505" s="22">
        <v>1</v>
      </c>
      <c r="M505" s="22">
        <v>882.72</v>
      </c>
    </row>
    <row r="506" ht="26" customHeight="1" spans="1:13">
      <c r="A506" s="19"/>
      <c r="B506" s="19"/>
      <c r="C506" s="20">
        <v>3</v>
      </c>
      <c r="D506" s="85" t="s">
        <v>526</v>
      </c>
      <c r="E506" s="21" t="s">
        <v>16</v>
      </c>
      <c r="F506" s="8" t="s">
        <v>17</v>
      </c>
      <c r="G506" s="21" t="s">
        <v>18</v>
      </c>
      <c r="H506" s="22">
        <v>1</v>
      </c>
      <c r="I506" s="22">
        <v>882.72</v>
      </c>
      <c r="J506" s="43"/>
      <c r="K506" s="43"/>
      <c r="L506" s="22">
        <v>1</v>
      </c>
      <c r="M506" s="22">
        <v>882.72</v>
      </c>
    </row>
    <row r="507" ht="26" customHeight="1" spans="1:13">
      <c r="A507" s="19"/>
      <c r="B507" s="19"/>
      <c r="C507" s="20">
        <v>4</v>
      </c>
      <c r="D507" s="85" t="s">
        <v>527</v>
      </c>
      <c r="E507" s="21" t="s">
        <v>16</v>
      </c>
      <c r="F507" s="8" t="s">
        <v>17</v>
      </c>
      <c r="G507" s="21" t="s">
        <v>18</v>
      </c>
      <c r="H507" s="22">
        <v>1</v>
      </c>
      <c r="I507" s="22">
        <v>732</v>
      </c>
      <c r="J507" s="43"/>
      <c r="K507" s="43"/>
      <c r="L507" s="22">
        <v>1</v>
      </c>
      <c r="M507" s="22">
        <v>732</v>
      </c>
    </row>
    <row r="508" ht="26" customHeight="1" spans="1:13">
      <c r="A508" s="19"/>
      <c r="B508" s="19"/>
      <c r="C508" s="20">
        <v>5</v>
      </c>
      <c r="D508" s="85" t="s">
        <v>528</v>
      </c>
      <c r="E508" s="21" t="s">
        <v>16</v>
      </c>
      <c r="F508" s="8" t="s">
        <v>17</v>
      </c>
      <c r="G508" s="21" t="s">
        <v>18</v>
      </c>
      <c r="H508" s="22">
        <v>1</v>
      </c>
      <c r="I508" s="22">
        <v>774.08</v>
      </c>
      <c r="J508" s="43"/>
      <c r="K508" s="43"/>
      <c r="L508" s="22">
        <v>1</v>
      </c>
      <c r="M508" s="22">
        <v>774.08</v>
      </c>
    </row>
    <row r="509" ht="26" customHeight="1" spans="1:13">
      <c r="A509" s="19"/>
      <c r="B509" s="19"/>
      <c r="C509" s="20">
        <v>6</v>
      </c>
      <c r="D509" s="85" t="s">
        <v>529</v>
      </c>
      <c r="E509" s="21" t="s">
        <v>16</v>
      </c>
      <c r="F509" s="8" t="s">
        <v>17</v>
      </c>
      <c r="G509" s="21" t="s">
        <v>18</v>
      </c>
      <c r="H509" s="22">
        <v>1</v>
      </c>
      <c r="I509" s="22">
        <v>774.08</v>
      </c>
      <c r="J509" s="43"/>
      <c r="K509" s="43"/>
      <c r="L509" s="22">
        <v>1</v>
      </c>
      <c r="M509" s="22">
        <v>774.08</v>
      </c>
    </row>
    <row r="510" ht="26" customHeight="1" spans="1:13">
      <c r="A510" s="19"/>
      <c r="B510" s="19"/>
      <c r="C510" s="20">
        <v>7</v>
      </c>
      <c r="D510" s="85" t="s">
        <v>530</v>
      </c>
      <c r="E510" s="21" t="s">
        <v>16</v>
      </c>
      <c r="F510" s="8" t="s">
        <v>17</v>
      </c>
      <c r="G510" s="21" t="s">
        <v>18</v>
      </c>
      <c r="H510" s="22">
        <v>1</v>
      </c>
      <c r="I510" s="22">
        <v>874.24</v>
      </c>
      <c r="J510" s="43"/>
      <c r="K510" s="43"/>
      <c r="L510" s="22">
        <v>1</v>
      </c>
      <c r="M510" s="22">
        <v>874.24</v>
      </c>
    </row>
    <row r="511" ht="26" customHeight="1" spans="1:13">
      <c r="A511" s="19"/>
      <c r="B511" s="19"/>
      <c r="C511" s="20">
        <v>8</v>
      </c>
      <c r="D511" s="85" t="s">
        <v>531</v>
      </c>
      <c r="E511" s="21" t="s">
        <v>16</v>
      </c>
      <c r="F511" s="8" t="s">
        <v>23</v>
      </c>
      <c r="G511" s="21" t="s">
        <v>18</v>
      </c>
      <c r="H511" s="22">
        <v>1</v>
      </c>
      <c r="I511" s="22">
        <v>811.84</v>
      </c>
      <c r="J511" s="43"/>
      <c r="K511" s="43"/>
      <c r="L511" s="22">
        <v>1</v>
      </c>
      <c r="M511" s="22">
        <v>811.84</v>
      </c>
    </row>
    <row r="512" ht="26" customHeight="1" spans="1:13">
      <c r="A512" s="19"/>
      <c r="B512" s="19"/>
      <c r="C512" s="20">
        <v>9</v>
      </c>
      <c r="D512" s="85" t="s">
        <v>532</v>
      </c>
      <c r="E512" s="21" t="s">
        <v>16</v>
      </c>
      <c r="F512" s="8" t="s">
        <v>17</v>
      </c>
      <c r="G512" s="21" t="s">
        <v>18</v>
      </c>
      <c r="H512" s="22">
        <v>1</v>
      </c>
      <c r="I512" s="22">
        <v>732</v>
      </c>
      <c r="J512" s="43"/>
      <c r="K512" s="43"/>
      <c r="L512" s="22">
        <v>1</v>
      </c>
      <c r="M512" s="22">
        <v>732</v>
      </c>
    </row>
    <row r="513" ht="26" customHeight="1" spans="1:13">
      <c r="A513" s="19"/>
      <c r="B513" s="19"/>
      <c r="C513" s="20">
        <v>10</v>
      </c>
      <c r="D513" s="85" t="s">
        <v>533</v>
      </c>
      <c r="E513" s="21" t="s">
        <v>16</v>
      </c>
      <c r="F513" s="8" t="s">
        <v>17</v>
      </c>
      <c r="G513" s="21" t="s">
        <v>18</v>
      </c>
      <c r="H513" s="22">
        <v>1</v>
      </c>
      <c r="I513" s="22">
        <v>844.48</v>
      </c>
      <c r="J513" s="43"/>
      <c r="K513" s="43"/>
      <c r="L513" s="22">
        <v>1</v>
      </c>
      <c r="M513" s="22">
        <v>844.48</v>
      </c>
    </row>
    <row r="514" ht="26" customHeight="1" spans="1:13">
      <c r="A514" s="19"/>
      <c r="B514" s="19"/>
      <c r="C514" s="20">
        <v>11</v>
      </c>
      <c r="D514" s="85" t="s">
        <v>534</v>
      </c>
      <c r="E514" s="21" t="s">
        <v>16</v>
      </c>
      <c r="F514" s="8" t="s">
        <v>17</v>
      </c>
      <c r="G514" s="21" t="s">
        <v>18</v>
      </c>
      <c r="H514" s="22">
        <v>1</v>
      </c>
      <c r="I514" s="22">
        <v>758.56</v>
      </c>
      <c r="J514" s="43"/>
      <c r="K514" s="43"/>
      <c r="L514" s="22">
        <v>1</v>
      </c>
      <c r="M514" s="22">
        <v>758.56</v>
      </c>
    </row>
    <row r="515" ht="26" customHeight="1" spans="1:13">
      <c r="A515" s="19"/>
      <c r="B515" s="19"/>
      <c r="C515" s="20">
        <v>12</v>
      </c>
      <c r="D515" s="85" t="s">
        <v>535</v>
      </c>
      <c r="E515" s="52" t="s">
        <v>16</v>
      </c>
      <c r="F515" s="8" t="s">
        <v>17</v>
      </c>
      <c r="G515" s="21" t="s">
        <v>18</v>
      </c>
      <c r="H515" s="22">
        <v>1</v>
      </c>
      <c r="I515" s="22">
        <v>732</v>
      </c>
      <c r="J515" s="43"/>
      <c r="K515" s="43"/>
      <c r="L515" s="22">
        <v>1</v>
      </c>
      <c r="M515" s="22">
        <v>732</v>
      </c>
    </row>
    <row r="516" ht="26" customHeight="1" spans="1:13">
      <c r="A516" s="19"/>
      <c r="B516" s="19"/>
      <c r="C516" s="20">
        <v>13</v>
      </c>
      <c r="D516" s="85" t="s">
        <v>536</v>
      </c>
      <c r="E516" s="52" t="s">
        <v>16</v>
      </c>
      <c r="F516" s="8" t="s">
        <v>17</v>
      </c>
      <c r="G516" s="21" t="s">
        <v>18</v>
      </c>
      <c r="H516" s="22">
        <v>1</v>
      </c>
      <c r="I516" s="22">
        <v>732</v>
      </c>
      <c r="J516" s="43"/>
      <c r="K516" s="43"/>
      <c r="L516" s="22">
        <v>1</v>
      </c>
      <c r="M516" s="22">
        <v>732</v>
      </c>
    </row>
    <row r="517" ht="26" customHeight="1" spans="1:13">
      <c r="A517" s="19"/>
      <c r="B517" s="19"/>
      <c r="C517" s="20">
        <v>14</v>
      </c>
      <c r="D517" s="85" t="s">
        <v>537</v>
      </c>
      <c r="E517" s="52" t="s">
        <v>26</v>
      </c>
      <c r="F517" s="8" t="s">
        <v>17</v>
      </c>
      <c r="G517" s="52" t="s">
        <v>18</v>
      </c>
      <c r="H517" s="22">
        <v>1</v>
      </c>
      <c r="I517" s="22">
        <v>882.72</v>
      </c>
      <c r="J517" s="43"/>
      <c r="K517" s="43"/>
      <c r="L517" s="22">
        <v>1</v>
      </c>
      <c r="M517" s="22">
        <v>882.72</v>
      </c>
    </row>
    <row r="518" ht="26" customHeight="1" spans="1:13">
      <c r="A518" s="19"/>
      <c r="B518" s="19"/>
      <c r="C518" s="20">
        <v>15</v>
      </c>
      <c r="D518" s="85" t="s">
        <v>538</v>
      </c>
      <c r="E518" s="22" t="s">
        <v>16</v>
      </c>
      <c r="F518" s="8" t="s">
        <v>17</v>
      </c>
      <c r="G518" s="52" t="s">
        <v>18</v>
      </c>
      <c r="H518" s="22">
        <v>1</v>
      </c>
      <c r="I518" s="22">
        <v>732</v>
      </c>
      <c r="J518" s="52"/>
      <c r="K518" s="52"/>
      <c r="L518" s="22">
        <v>1</v>
      </c>
      <c r="M518" s="22">
        <v>732</v>
      </c>
    </row>
    <row r="519" ht="26" customHeight="1" spans="1:13">
      <c r="A519" s="19"/>
      <c r="B519" s="19"/>
      <c r="C519" s="20">
        <v>16</v>
      </c>
      <c r="D519" s="22" t="s">
        <v>539</v>
      </c>
      <c r="E519" s="22" t="s">
        <v>16</v>
      </c>
      <c r="F519" s="8" t="s">
        <v>17</v>
      </c>
      <c r="G519" s="52" t="s">
        <v>18</v>
      </c>
      <c r="H519" s="22">
        <v>1</v>
      </c>
      <c r="I519" s="22">
        <v>732</v>
      </c>
      <c r="J519" s="52"/>
      <c r="K519" s="52"/>
      <c r="L519" s="22">
        <v>1</v>
      </c>
      <c r="M519" s="22">
        <v>732</v>
      </c>
    </row>
    <row r="520" ht="26" customHeight="1" spans="1:13">
      <c r="A520" s="19"/>
      <c r="B520" s="19"/>
      <c r="C520" s="20">
        <v>17</v>
      </c>
      <c r="D520" s="22" t="s">
        <v>540</v>
      </c>
      <c r="E520" s="22" t="s">
        <v>26</v>
      </c>
      <c r="F520" s="8" t="s">
        <v>17</v>
      </c>
      <c r="G520" s="52" t="s">
        <v>18</v>
      </c>
      <c r="H520" s="22">
        <v>1</v>
      </c>
      <c r="I520" s="22">
        <v>732</v>
      </c>
      <c r="J520" s="52"/>
      <c r="K520" s="52"/>
      <c r="L520" s="22">
        <v>1</v>
      </c>
      <c r="M520" s="22">
        <v>732</v>
      </c>
    </row>
    <row r="521" ht="26" customHeight="1" spans="1:13">
      <c r="A521" s="19"/>
      <c r="B521" s="19"/>
      <c r="C521" s="20">
        <v>18</v>
      </c>
      <c r="D521" s="22" t="s">
        <v>541</v>
      </c>
      <c r="E521" s="22" t="s">
        <v>26</v>
      </c>
      <c r="F521" s="8" t="s">
        <v>17</v>
      </c>
      <c r="G521" s="52" t="s">
        <v>18</v>
      </c>
      <c r="H521" s="22">
        <v>1</v>
      </c>
      <c r="I521" s="22">
        <v>732</v>
      </c>
      <c r="J521" s="52"/>
      <c r="K521" s="52"/>
      <c r="L521" s="22">
        <v>1</v>
      </c>
      <c r="M521" s="22">
        <v>732</v>
      </c>
    </row>
    <row r="522" ht="26" customHeight="1" spans="1:13">
      <c r="A522" s="19"/>
      <c r="B522" s="19"/>
      <c r="C522" s="20">
        <v>19</v>
      </c>
      <c r="D522" s="22" t="s">
        <v>542</v>
      </c>
      <c r="E522" s="22" t="s">
        <v>26</v>
      </c>
      <c r="F522" s="8" t="s">
        <v>17</v>
      </c>
      <c r="G522" s="52" t="s">
        <v>18</v>
      </c>
      <c r="H522" s="22">
        <v>1</v>
      </c>
      <c r="I522" s="22">
        <v>732</v>
      </c>
      <c r="J522" s="52"/>
      <c r="K522" s="52"/>
      <c r="L522" s="22">
        <v>1</v>
      </c>
      <c r="M522" s="22">
        <v>732</v>
      </c>
    </row>
    <row r="523" ht="26" customHeight="1" spans="1:13">
      <c r="A523" s="19"/>
      <c r="B523" s="19"/>
      <c r="C523" s="20">
        <v>20</v>
      </c>
      <c r="D523" s="22" t="s">
        <v>543</v>
      </c>
      <c r="E523" s="22" t="s">
        <v>26</v>
      </c>
      <c r="F523" s="8" t="s">
        <v>17</v>
      </c>
      <c r="G523" s="52" t="s">
        <v>18</v>
      </c>
      <c r="H523" s="22">
        <v>1</v>
      </c>
      <c r="I523" s="52">
        <v>732</v>
      </c>
      <c r="J523" s="52"/>
      <c r="K523" s="52"/>
      <c r="L523" s="22">
        <v>1</v>
      </c>
      <c r="M523" s="52">
        <v>732</v>
      </c>
    </row>
    <row r="524" ht="26" customHeight="1" spans="1:13">
      <c r="A524" s="19"/>
      <c r="B524" s="19"/>
      <c r="C524" s="20">
        <v>21</v>
      </c>
      <c r="D524" s="22" t="s">
        <v>544</v>
      </c>
      <c r="E524" s="22" t="s">
        <v>26</v>
      </c>
      <c r="F524" s="8" t="s">
        <v>17</v>
      </c>
      <c r="G524" s="52" t="s">
        <v>18</v>
      </c>
      <c r="H524" s="22">
        <v>1</v>
      </c>
      <c r="I524" s="52">
        <v>732</v>
      </c>
      <c r="J524" s="52"/>
      <c r="K524" s="52"/>
      <c r="L524" s="22">
        <v>1</v>
      </c>
      <c r="M524" s="52">
        <v>732</v>
      </c>
    </row>
    <row r="525" ht="26" customHeight="1" spans="1:13">
      <c r="A525" s="19"/>
      <c r="B525" s="19"/>
      <c r="C525" s="20">
        <v>22</v>
      </c>
      <c r="D525" s="22" t="s">
        <v>545</v>
      </c>
      <c r="E525" s="22" t="s">
        <v>26</v>
      </c>
      <c r="F525" s="8" t="s">
        <v>17</v>
      </c>
      <c r="G525" s="52" t="s">
        <v>18</v>
      </c>
      <c r="H525" s="22">
        <v>1</v>
      </c>
      <c r="I525" s="52">
        <v>732</v>
      </c>
      <c r="J525" s="52"/>
      <c r="K525" s="52"/>
      <c r="L525" s="22">
        <v>1</v>
      </c>
      <c r="M525" s="52">
        <v>732</v>
      </c>
    </row>
    <row r="526" ht="26" customHeight="1" spans="1:13">
      <c r="A526" s="13" t="s">
        <v>19</v>
      </c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40"/>
      <c r="M526" s="94">
        <f>SUM(M504:M525)</f>
        <v>17001.44</v>
      </c>
    </row>
    <row r="527" ht="26" customHeight="1" spans="1:13">
      <c r="A527" s="19">
        <v>88</v>
      </c>
      <c r="B527" s="19" t="s">
        <v>546</v>
      </c>
      <c r="C527" s="20">
        <v>1</v>
      </c>
      <c r="D527" s="20" t="s">
        <v>547</v>
      </c>
      <c r="E527" s="21" t="s">
        <v>16</v>
      </c>
      <c r="F527" s="8" t="s">
        <v>17</v>
      </c>
      <c r="G527" s="21" t="s">
        <v>18</v>
      </c>
      <c r="H527" s="22">
        <v>11</v>
      </c>
      <c r="I527" s="22">
        <v>732</v>
      </c>
      <c r="J527" s="43"/>
      <c r="K527" s="43"/>
      <c r="L527" s="22">
        <v>1</v>
      </c>
      <c r="M527" s="22">
        <v>732</v>
      </c>
    </row>
    <row r="528" ht="26" customHeight="1" spans="1:13">
      <c r="A528" s="19"/>
      <c r="B528" s="19"/>
      <c r="C528" s="20">
        <v>2</v>
      </c>
      <c r="D528" s="20" t="s">
        <v>548</v>
      </c>
      <c r="E528" s="21" t="s">
        <v>16</v>
      </c>
      <c r="F528" s="8" t="s">
        <v>17</v>
      </c>
      <c r="G528" s="21" t="s">
        <v>18</v>
      </c>
      <c r="H528" s="22">
        <v>11</v>
      </c>
      <c r="I528" s="22">
        <v>732</v>
      </c>
      <c r="J528" s="43"/>
      <c r="K528" s="43"/>
      <c r="L528" s="22">
        <v>1</v>
      </c>
      <c r="M528" s="22">
        <v>732</v>
      </c>
    </row>
    <row r="529" ht="26" customHeight="1" spans="1:13">
      <c r="A529" s="13" t="s">
        <v>19</v>
      </c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40"/>
      <c r="M529" s="44">
        <f>SUM(M527:M528)</f>
        <v>1464</v>
      </c>
    </row>
    <row r="530" ht="26" customHeight="1" spans="1:13">
      <c r="A530" s="19">
        <v>89</v>
      </c>
      <c r="B530" s="19" t="s">
        <v>549</v>
      </c>
      <c r="C530" s="20">
        <v>1</v>
      </c>
      <c r="D530" s="20" t="s">
        <v>550</v>
      </c>
      <c r="E530" s="21" t="s">
        <v>16</v>
      </c>
      <c r="F530" s="8" t="s">
        <v>17</v>
      </c>
      <c r="G530" s="21" t="s">
        <v>18</v>
      </c>
      <c r="H530" s="22">
        <v>28</v>
      </c>
      <c r="I530" s="22">
        <v>1220</v>
      </c>
      <c r="J530" s="43"/>
      <c r="K530" s="43"/>
      <c r="L530" s="22">
        <v>1</v>
      </c>
      <c r="M530" s="22">
        <v>1220</v>
      </c>
    </row>
    <row r="531" ht="26" customHeight="1" spans="1:13">
      <c r="A531" s="19"/>
      <c r="B531" s="19"/>
      <c r="C531" s="20">
        <v>2</v>
      </c>
      <c r="D531" s="30" t="s">
        <v>551</v>
      </c>
      <c r="E531" s="21" t="s">
        <v>26</v>
      </c>
      <c r="F531" s="8" t="s">
        <v>17</v>
      </c>
      <c r="G531" s="21" t="s">
        <v>18</v>
      </c>
      <c r="H531" s="22">
        <v>28</v>
      </c>
      <c r="I531" s="22">
        <v>1220</v>
      </c>
      <c r="J531" s="43"/>
      <c r="K531" s="43"/>
      <c r="L531" s="22">
        <v>1</v>
      </c>
      <c r="M531" s="22">
        <v>1220</v>
      </c>
    </row>
    <row r="532" ht="26" customHeight="1" spans="1:13">
      <c r="A532" s="19"/>
      <c r="B532" s="19"/>
      <c r="C532" s="20">
        <v>3</v>
      </c>
      <c r="D532" s="20" t="s">
        <v>552</v>
      </c>
      <c r="E532" s="21" t="s">
        <v>26</v>
      </c>
      <c r="F532" s="8" t="s">
        <v>17</v>
      </c>
      <c r="G532" s="21" t="s">
        <v>18</v>
      </c>
      <c r="H532" s="22">
        <v>28</v>
      </c>
      <c r="I532" s="22">
        <v>1220</v>
      </c>
      <c r="J532" s="43"/>
      <c r="K532" s="43"/>
      <c r="L532" s="22">
        <v>1</v>
      </c>
      <c r="M532" s="22">
        <v>1220</v>
      </c>
    </row>
    <row r="533" ht="26" customHeight="1" spans="1:13">
      <c r="A533" s="19"/>
      <c r="B533" s="19"/>
      <c r="C533" s="20">
        <v>4</v>
      </c>
      <c r="D533" s="20" t="s">
        <v>553</v>
      </c>
      <c r="E533" s="21" t="s">
        <v>16</v>
      </c>
      <c r="F533" s="8" t="s">
        <v>17</v>
      </c>
      <c r="G533" s="21" t="s">
        <v>18</v>
      </c>
      <c r="H533" s="22">
        <v>27</v>
      </c>
      <c r="I533" s="22">
        <v>1044</v>
      </c>
      <c r="J533" s="43"/>
      <c r="K533" s="43"/>
      <c r="L533" s="22">
        <v>1</v>
      </c>
      <c r="M533" s="22">
        <v>1044</v>
      </c>
    </row>
    <row r="534" ht="26" customHeight="1" spans="1:13">
      <c r="A534" s="19"/>
      <c r="B534" s="19"/>
      <c r="C534" s="20">
        <v>5</v>
      </c>
      <c r="D534" s="20" t="s">
        <v>554</v>
      </c>
      <c r="E534" s="21" t="s">
        <v>26</v>
      </c>
      <c r="F534" s="8" t="s">
        <v>17</v>
      </c>
      <c r="G534" s="21" t="s">
        <v>18</v>
      </c>
      <c r="H534" s="22">
        <v>24</v>
      </c>
      <c r="I534" s="22">
        <v>1204</v>
      </c>
      <c r="J534" s="43"/>
      <c r="K534" s="43"/>
      <c r="L534" s="22">
        <v>1</v>
      </c>
      <c r="M534" s="22">
        <v>1204</v>
      </c>
    </row>
    <row r="535" ht="26" customHeight="1" spans="1:13">
      <c r="A535" s="19"/>
      <c r="B535" s="19"/>
      <c r="C535" s="20">
        <v>6</v>
      </c>
      <c r="D535" s="20" t="s">
        <v>555</v>
      </c>
      <c r="E535" s="21" t="s">
        <v>26</v>
      </c>
      <c r="F535" s="8" t="s">
        <v>17</v>
      </c>
      <c r="G535" s="21" t="s">
        <v>18</v>
      </c>
      <c r="H535" s="22">
        <v>24</v>
      </c>
      <c r="I535" s="22">
        <v>1204</v>
      </c>
      <c r="J535" s="43"/>
      <c r="K535" s="43"/>
      <c r="L535" s="22">
        <v>1</v>
      </c>
      <c r="M535" s="22">
        <v>1204</v>
      </c>
    </row>
    <row r="536" ht="26" customHeight="1" spans="1:13">
      <c r="A536" s="13" t="s">
        <v>19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40"/>
      <c r="M536" s="44">
        <f>SUM(M530:M535)</f>
        <v>7112</v>
      </c>
    </row>
    <row r="537" ht="26" customHeight="1" spans="1:13">
      <c r="A537" s="19">
        <v>90</v>
      </c>
      <c r="B537" s="19" t="s">
        <v>556</v>
      </c>
      <c r="C537" s="20">
        <v>1</v>
      </c>
      <c r="D537" s="49" t="s">
        <v>557</v>
      </c>
      <c r="E537" s="88" t="s">
        <v>26</v>
      </c>
      <c r="F537" s="8" t="s">
        <v>17</v>
      </c>
      <c r="G537" s="21" t="s">
        <v>18</v>
      </c>
      <c r="H537" s="89">
        <v>18</v>
      </c>
      <c r="I537" s="51">
        <v>732</v>
      </c>
      <c r="J537" s="43"/>
      <c r="K537" s="43"/>
      <c r="L537" s="89" t="s">
        <v>558</v>
      </c>
      <c r="M537" s="51">
        <v>732</v>
      </c>
    </row>
    <row r="538" ht="26" customHeight="1" spans="1:13">
      <c r="A538" s="19"/>
      <c r="B538" s="19"/>
      <c r="C538" s="20">
        <v>2</v>
      </c>
      <c r="D538" s="49" t="s">
        <v>559</v>
      </c>
      <c r="E538" s="88" t="s">
        <v>26</v>
      </c>
      <c r="F538" s="8" t="s">
        <v>17</v>
      </c>
      <c r="G538" s="21" t="s">
        <v>18</v>
      </c>
      <c r="H538" s="89">
        <v>18</v>
      </c>
      <c r="I538" s="51">
        <v>732</v>
      </c>
      <c r="J538" s="89"/>
      <c r="K538" s="89"/>
      <c r="L538" s="89" t="s">
        <v>558</v>
      </c>
      <c r="M538" s="51">
        <v>732</v>
      </c>
    </row>
    <row r="539" ht="26" customHeight="1" spans="1:13">
      <c r="A539" s="19"/>
      <c r="B539" s="19"/>
      <c r="C539" s="20">
        <v>3</v>
      </c>
      <c r="D539" s="49" t="s">
        <v>560</v>
      </c>
      <c r="E539" s="88" t="s">
        <v>26</v>
      </c>
      <c r="F539" s="8" t="s">
        <v>17</v>
      </c>
      <c r="G539" s="21" t="s">
        <v>18</v>
      </c>
      <c r="H539" s="89">
        <v>13</v>
      </c>
      <c r="I539" s="51">
        <v>732</v>
      </c>
      <c r="J539" s="89"/>
      <c r="K539" s="89"/>
      <c r="L539" s="89" t="s">
        <v>558</v>
      </c>
      <c r="M539" s="51">
        <v>732</v>
      </c>
    </row>
    <row r="540" ht="26" customHeight="1" spans="1:13">
      <c r="A540" s="19"/>
      <c r="B540" s="19"/>
      <c r="C540" s="20">
        <v>4</v>
      </c>
      <c r="D540" s="20" t="s">
        <v>561</v>
      </c>
      <c r="E540" s="21" t="s">
        <v>26</v>
      </c>
      <c r="F540" s="8" t="s">
        <v>17</v>
      </c>
      <c r="G540" s="21" t="s">
        <v>18</v>
      </c>
      <c r="H540" s="89">
        <v>10</v>
      </c>
      <c r="I540" s="51">
        <v>732</v>
      </c>
      <c r="J540" s="89"/>
      <c r="K540" s="89"/>
      <c r="L540" s="89" t="s">
        <v>558</v>
      </c>
      <c r="M540" s="51">
        <v>732</v>
      </c>
    </row>
    <row r="541" ht="26" customHeight="1" spans="1:13">
      <c r="A541" s="19"/>
      <c r="B541" s="19"/>
      <c r="C541" s="20">
        <v>5</v>
      </c>
      <c r="D541" s="20" t="s">
        <v>562</v>
      </c>
      <c r="E541" s="21" t="s">
        <v>16</v>
      </c>
      <c r="F541" s="8" t="s">
        <v>17</v>
      </c>
      <c r="G541" s="21" t="s">
        <v>18</v>
      </c>
      <c r="H541" s="89">
        <v>6</v>
      </c>
      <c r="I541" s="51">
        <v>732</v>
      </c>
      <c r="J541" s="89"/>
      <c r="K541" s="89"/>
      <c r="L541" s="89" t="s">
        <v>558</v>
      </c>
      <c r="M541" s="51">
        <v>732</v>
      </c>
    </row>
    <row r="542" ht="26" customHeight="1" spans="1:13">
      <c r="A542" s="19"/>
      <c r="B542" s="19"/>
      <c r="C542" s="20">
        <v>6</v>
      </c>
      <c r="D542" s="20" t="s">
        <v>563</v>
      </c>
      <c r="E542" s="21" t="s">
        <v>16</v>
      </c>
      <c r="F542" s="8" t="s">
        <v>17</v>
      </c>
      <c r="G542" s="21" t="s">
        <v>18</v>
      </c>
      <c r="H542" s="89">
        <v>5</v>
      </c>
      <c r="I542" s="51">
        <v>732</v>
      </c>
      <c r="J542" s="89"/>
      <c r="K542" s="89"/>
      <c r="L542" s="89" t="s">
        <v>558</v>
      </c>
      <c r="M542" s="51">
        <v>732</v>
      </c>
    </row>
    <row r="543" ht="26" customHeight="1" spans="1:13">
      <c r="A543" s="19"/>
      <c r="B543" s="19"/>
      <c r="C543" s="20">
        <v>7</v>
      </c>
      <c r="D543" s="20" t="s">
        <v>564</v>
      </c>
      <c r="E543" s="21" t="s">
        <v>16</v>
      </c>
      <c r="F543" s="8" t="s">
        <v>17</v>
      </c>
      <c r="G543" s="21" t="s">
        <v>18</v>
      </c>
      <c r="H543" s="89">
        <v>5</v>
      </c>
      <c r="I543" s="51">
        <v>732</v>
      </c>
      <c r="J543" s="89"/>
      <c r="K543" s="89"/>
      <c r="L543" s="89" t="s">
        <v>558</v>
      </c>
      <c r="M543" s="51">
        <v>732</v>
      </c>
    </row>
    <row r="544" ht="26" customHeight="1" spans="1:13">
      <c r="A544" s="19"/>
      <c r="B544" s="19"/>
      <c r="C544" s="20">
        <v>8</v>
      </c>
      <c r="D544" s="21" t="s">
        <v>565</v>
      </c>
      <c r="E544" s="21" t="s">
        <v>16</v>
      </c>
      <c r="F544" s="8" t="s">
        <v>17</v>
      </c>
      <c r="G544" s="21" t="s">
        <v>18</v>
      </c>
      <c r="H544" s="89">
        <v>2</v>
      </c>
      <c r="I544" s="51">
        <v>732</v>
      </c>
      <c r="J544" s="89"/>
      <c r="K544" s="89"/>
      <c r="L544" s="89" t="s">
        <v>558</v>
      </c>
      <c r="M544" s="51">
        <v>732</v>
      </c>
    </row>
    <row r="545" ht="26" customHeight="1" spans="1:13">
      <c r="A545" s="19"/>
      <c r="B545" s="19"/>
      <c r="C545" s="20">
        <v>9</v>
      </c>
      <c r="D545" s="20" t="s">
        <v>566</v>
      </c>
      <c r="E545" s="21" t="s">
        <v>26</v>
      </c>
      <c r="F545" s="8" t="s">
        <v>17</v>
      </c>
      <c r="G545" s="21" t="s">
        <v>18</v>
      </c>
      <c r="H545" s="89">
        <v>2</v>
      </c>
      <c r="I545" s="51">
        <v>732</v>
      </c>
      <c r="J545" s="89"/>
      <c r="K545" s="89"/>
      <c r="L545" s="89" t="s">
        <v>558</v>
      </c>
      <c r="M545" s="51">
        <v>732</v>
      </c>
    </row>
    <row r="546" ht="26" customHeight="1" spans="1:13">
      <c r="A546" s="13" t="s">
        <v>19</v>
      </c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40"/>
      <c r="M546" s="95">
        <f>SUM(M537:M545)</f>
        <v>6588</v>
      </c>
    </row>
    <row r="547" ht="26" customHeight="1" spans="1:13">
      <c r="A547" s="19">
        <v>91</v>
      </c>
      <c r="B547" s="19" t="s">
        <v>567</v>
      </c>
      <c r="C547" s="22">
        <v>1</v>
      </c>
      <c r="D547" s="90" t="s">
        <v>568</v>
      </c>
      <c r="E547" s="52" t="s">
        <v>16</v>
      </c>
      <c r="F547" s="8" t="s">
        <v>17</v>
      </c>
      <c r="G547" s="52" t="s">
        <v>18</v>
      </c>
      <c r="H547" s="22">
        <v>5</v>
      </c>
      <c r="I547" s="22">
        <v>422.4</v>
      </c>
      <c r="J547" s="43"/>
      <c r="K547" s="43"/>
      <c r="L547" s="22">
        <v>1</v>
      </c>
      <c r="M547" s="22">
        <f t="shared" ref="M547:M560" si="14">I547+J547+K547</f>
        <v>422.4</v>
      </c>
    </row>
    <row r="548" ht="26" customHeight="1" spans="1:13">
      <c r="A548" s="19"/>
      <c r="B548" s="19"/>
      <c r="C548" s="22">
        <v>2</v>
      </c>
      <c r="D548" s="90" t="s">
        <v>569</v>
      </c>
      <c r="E548" s="52" t="s">
        <v>26</v>
      </c>
      <c r="F548" s="8" t="s">
        <v>17</v>
      </c>
      <c r="G548" s="52" t="s">
        <v>18</v>
      </c>
      <c r="H548" s="22">
        <v>5</v>
      </c>
      <c r="I548" s="22">
        <v>499.2</v>
      </c>
      <c r="J548" s="43"/>
      <c r="K548" s="43"/>
      <c r="L548" s="22">
        <v>1</v>
      </c>
      <c r="M548" s="22">
        <f t="shared" si="14"/>
        <v>499.2</v>
      </c>
    </row>
    <row r="549" ht="26" customHeight="1" spans="1:13">
      <c r="A549" s="19"/>
      <c r="B549" s="19"/>
      <c r="C549" s="22">
        <v>3</v>
      </c>
      <c r="D549" s="23" t="s">
        <v>570</v>
      </c>
      <c r="E549" s="52" t="s">
        <v>26</v>
      </c>
      <c r="F549" s="8" t="s">
        <v>17</v>
      </c>
      <c r="G549" s="52" t="s">
        <v>18</v>
      </c>
      <c r="H549" s="22">
        <v>4</v>
      </c>
      <c r="I549" s="22">
        <v>366</v>
      </c>
      <c r="J549" s="43"/>
      <c r="K549" s="43"/>
      <c r="L549" s="22">
        <v>1</v>
      </c>
      <c r="M549" s="22">
        <f t="shared" si="14"/>
        <v>366</v>
      </c>
    </row>
    <row r="550" ht="26" customHeight="1" spans="1:13">
      <c r="A550" s="19"/>
      <c r="B550" s="19"/>
      <c r="C550" s="22">
        <v>4</v>
      </c>
      <c r="D550" s="23" t="s">
        <v>571</v>
      </c>
      <c r="E550" s="52" t="s">
        <v>26</v>
      </c>
      <c r="F550" s="8" t="s">
        <v>17</v>
      </c>
      <c r="G550" s="52" t="s">
        <v>18</v>
      </c>
      <c r="H550" s="22">
        <v>5</v>
      </c>
      <c r="I550" s="22">
        <v>432.8</v>
      </c>
      <c r="J550" s="43"/>
      <c r="K550" s="43"/>
      <c r="L550" s="22">
        <v>1</v>
      </c>
      <c r="M550" s="22">
        <f t="shared" si="14"/>
        <v>432.8</v>
      </c>
    </row>
    <row r="551" ht="26" customHeight="1" spans="1:13">
      <c r="A551" s="19"/>
      <c r="B551" s="19"/>
      <c r="C551" s="22">
        <v>5</v>
      </c>
      <c r="D551" s="23" t="s">
        <v>572</v>
      </c>
      <c r="E551" s="52" t="s">
        <v>26</v>
      </c>
      <c r="F551" s="8" t="s">
        <v>17</v>
      </c>
      <c r="G551" s="52" t="s">
        <v>18</v>
      </c>
      <c r="H551" s="22">
        <v>5</v>
      </c>
      <c r="I551" s="22">
        <v>403.2</v>
      </c>
      <c r="J551" s="43"/>
      <c r="K551" s="43"/>
      <c r="L551" s="22">
        <v>1</v>
      </c>
      <c r="M551" s="22">
        <f t="shared" si="14"/>
        <v>403.2</v>
      </c>
    </row>
    <row r="552" ht="26" customHeight="1" spans="1:13">
      <c r="A552" s="19"/>
      <c r="B552" s="19"/>
      <c r="C552" s="22">
        <v>6</v>
      </c>
      <c r="D552" s="23" t="s">
        <v>573</v>
      </c>
      <c r="E552" s="52" t="s">
        <v>26</v>
      </c>
      <c r="F552" s="8" t="s">
        <v>17</v>
      </c>
      <c r="G552" s="52" t="s">
        <v>18</v>
      </c>
      <c r="H552" s="52">
        <v>4</v>
      </c>
      <c r="I552" s="22">
        <v>440.8</v>
      </c>
      <c r="J552" s="43"/>
      <c r="K552" s="43"/>
      <c r="L552" s="22">
        <v>1</v>
      </c>
      <c r="M552" s="22">
        <f t="shared" si="14"/>
        <v>440.8</v>
      </c>
    </row>
    <row r="553" ht="26" customHeight="1" spans="1:13">
      <c r="A553" s="19"/>
      <c r="B553" s="19"/>
      <c r="C553" s="22">
        <v>7</v>
      </c>
      <c r="D553" s="23" t="s">
        <v>574</v>
      </c>
      <c r="E553" s="52" t="s">
        <v>16</v>
      </c>
      <c r="F553" s="8" t="s">
        <v>17</v>
      </c>
      <c r="G553" s="52" t="s">
        <v>18</v>
      </c>
      <c r="H553" s="52">
        <v>3</v>
      </c>
      <c r="I553" s="22">
        <v>403.2</v>
      </c>
      <c r="J553" s="43"/>
      <c r="K553" s="43"/>
      <c r="L553" s="22">
        <v>1</v>
      </c>
      <c r="M553" s="22">
        <f t="shared" si="14"/>
        <v>403.2</v>
      </c>
    </row>
    <row r="554" ht="26" customHeight="1" spans="1:13">
      <c r="A554" s="19"/>
      <c r="B554" s="19"/>
      <c r="C554" s="48">
        <v>8</v>
      </c>
      <c r="D554" s="23" t="s">
        <v>575</v>
      </c>
      <c r="E554" s="52" t="s">
        <v>16</v>
      </c>
      <c r="F554" s="8" t="s">
        <v>17</v>
      </c>
      <c r="G554" s="91" t="s">
        <v>70</v>
      </c>
      <c r="H554" s="52">
        <v>4</v>
      </c>
      <c r="I554" s="22">
        <v>806.4</v>
      </c>
      <c r="J554" s="43">
        <v>403.2</v>
      </c>
      <c r="K554" s="43">
        <v>25.2</v>
      </c>
      <c r="L554" s="22">
        <v>1</v>
      </c>
      <c r="M554" s="22">
        <f t="shared" si="14"/>
        <v>1234.8</v>
      </c>
    </row>
    <row r="555" ht="26" customHeight="1" spans="1:13">
      <c r="A555" s="19"/>
      <c r="B555" s="19"/>
      <c r="C555" s="56"/>
      <c r="D555" s="92" t="s">
        <v>576</v>
      </c>
      <c r="E555" s="52" t="s">
        <v>16</v>
      </c>
      <c r="F555" s="8" t="s">
        <v>17</v>
      </c>
      <c r="G555" s="93"/>
      <c r="H555" s="22">
        <v>4</v>
      </c>
      <c r="I555" s="52">
        <v>403.2</v>
      </c>
      <c r="J555" s="52">
        <v>100.8</v>
      </c>
      <c r="K555" s="52">
        <v>25.2</v>
      </c>
      <c r="L555" s="22">
        <v>1</v>
      </c>
      <c r="M555" s="22">
        <f t="shared" si="14"/>
        <v>529.2</v>
      </c>
    </row>
    <row r="556" ht="26" customHeight="1" spans="1:13">
      <c r="A556" s="19"/>
      <c r="B556" s="19"/>
      <c r="C556" s="22">
        <v>9</v>
      </c>
      <c r="D556" s="23" t="s">
        <v>577</v>
      </c>
      <c r="E556" s="52" t="s">
        <v>16</v>
      </c>
      <c r="F556" s="8" t="s">
        <v>17</v>
      </c>
      <c r="G556" s="52" t="s">
        <v>18</v>
      </c>
      <c r="H556" s="52">
        <v>3</v>
      </c>
      <c r="I556" s="22">
        <v>366</v>
      </c>
      <c r="J556" s="43"/>
      <c r="K556" s="43"/>
      <c r="L556" s="22">
        <v>1</v>
      </c>
      <c r="M556" s="22">
        <f t="shared" si="14"/>
        <v>366</v>
      </c>
    </row>
    <row r="557" ht="26" customHeight="1" spans="1:13">
      <c r="A557" s="19"/>
      <c r="B557" s="19"/>
      <c r="C557" s="22">
        <v>10</v>
      </c>
      <c r="D557" s="23" t="s">
        <v>578</v>
      </c>
      <c r="E557" s="52" t="s">
        <v>16</v>
      </c>
      <c r="F557" s="8" t="s">
        <v>17</v>
      </c>
      <c r="G557" s="52" t="s">
        <v>18</v>
      </c>
      <c r="H557" s="52">
        <v>2</v>
      </c>
      <c r="I557" s="22">
        <v>366</v>
      </c>
      <c r="J557" s="43"/>
      <c r="K557" s="43"/>
      <c r="L557" s="22">
        <v>1</v>
      </c>
      <c r="M557" s="22">
        <f t="shared" si="14"/>
        <v>366</v>
      </c>
    </row>
    <row r="558" ht="26" customHeight="1" spans="1:13">
      <c r="A558" s="19"/>
      <c r="B558" s="19"/>
      <c r="C558" s="22">
        <v>11</v>
      </c>
      <c r="D558" s="22" t="s">
        <v>579</v>
      </c>
      <c r="E558" s="52" t="s">
        <v>16</v>
      </c>
      <c r="F558" s="20" t="s">
        <v>105</v>
      </c>
      <c r="G558" s="52" t="s">
        <v>18</v>
      </c>
      <c r="H558" s="52">
        <v>0</v>
      </c>
      <c r="I558" s="22">
        <v>366</v>
      </c>
      <c r="J558" s="43"/>
      <c r="K558" s="43"/>
      <c r="L558" s="22">
        <v>1</v>
      </c>
      <c r="M558" s="22">
        <f t="shared" si="14"/>
        <v>366</v>
      </c>
    </row>
    <row r="559" ht="26" customHeight="1" spans="1:13">
      <c r="A559" s="19"/>
      <c r="B559" s="19"/>
      <c r="C559" s="22">
        <v>12</v>
      </c>
      <c r="D559" s="20" t="s">
        <v>580</v>
      </c>
      <c r="E559" s="52" t="s">
        <v>26</v>
      </c>
      <c r="F559" s="8" t="s">
        <v>17</v>
      </c>
      <c r="G559" s="52" t="s">
        <v>18</v>
      </c>
      <c r="H559" s="52">
        <v>2</v>
      </c>
      <c r="I559" s="22">
        <v>497.6</v>
      </c>
      <c r="J559" s="43"/>
      <c r="K559" s="43"/>
      <c r="L559" s="22">
        <v>1</v>
      </c>
      <c r="M559" s="22">
        <f t="shared" si="14"/>
        <v>497.6</v>
      </c>
    </row>
    <row r="560" ht="26" customHeight="1" spans="1:13">
      <c r="A560" s="19"/>
      <c r="B560" s="19"/>
      <c r="C560" s="22">
        <v>13</v>
      </c>
      <c r="D560" s="20" t="s">
        <v>581</v>
      </c>
      <c r="E560" s="52" t="s">
        <v>26</v>
      </c>
      <c r="F560" s="8" t="s">
        <v>17</v>
      </c>
      <c r="G560" s="52" t="s">
        <v>18</v>
      </c>
      <c r="H560" s="52">
        <v>4</v>
      </c>
      <c r="I560" s="22">
        <v>366</v>
      </c>
      <c r="J560" s="43"/>
      <c r="K560" s="43"/>
      <c r="L560" s="22">
        <v>1</v>
      </c>
      <c r="M560" s="22">
        <f t="shared" si="14"/>
        <v>366</v>
      </c>
    </row>
    <row r="561" ht="26" customHeight="1" spans="1:13">
      <c r="A561" s="13" t="s">
        <v>19</v>
      </c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40"/>
      <c r="M561" s="44">
        <f>SUM(M547:M560)</f>
        <v>6693.2</v>
      </c>
    </row>
    <row r="562" ht="26" customHeight="1" spans="1:13">
      <c r="A562" s="19">
        <v>92</v>
      </c>
      <c r="B562" s="19" t="s">
        <v>582</v>
      </c>
      <c r="C562" s="20">
        <v>1</v>
      </c>
      <c r="D562" s="20" t="s">
        <v>583</v>
      </c>
      <c r="E562" s="21" t="s">
        <v>26</v>
      </c>
      <c r="F562" s="8" t="s">
        <v>23</v>
      </c>
      <c r="G562" s="21" t="s">
        <v>18</v>
      </c>
      <c r="H562" s="22">
        <v>3</v>
      </c>
      <c r="I562" s="22">
        <v>732</v>
      </c>
      <c r="J562" s="43"/>
      <c r="K562" s="43"/>
      <c r="L562" s="22">
        <v>1</v>
      </c>
      <c r="M562" s="22">
        <f t="shared" ref="M562:M580" si="15">I562+J562+K562</f>
        <v>732</v>
      </c>
    </row>
    <row r="563" ht="26" customHeight="1" spans="1:13">
      <c r="A563" s="19"/>
      <c r="B563" s="19"/>
      <c r="C563" s="20">
        <v>2</v>
      </c>
      <c r="D563" s="20" t="s">
        <v>584</v>
      </c>
      <c r="E563" s="21" t="s">
        <v>26</v>
      </c>
      <c r="F563" s="8" t="s">
        <v>17</v>
      </c>
      <c r="G563" s="21" t="s">
        <v>18</v>
      </c>
      <c r="H563" s="22">
        <v>3</v>
      </c>
      <c r="I563" s="22">
        <v>840</v>
      </c>
      <c r="J563" s="43"/>
      <c r="K563" s="43"/>
      <c r="L563" s="22">
        <v>1</v>
      </c>
      <c r="M563" s="22">
        <f t="shared" si="15"/>
        <v>840</v>
      </c>
    </row>
    <row r="564" ht="26" customHeight="1" spans="1:13">
      <c r="A564" s="19"/>
      <c r="B564" s="19"/>
      <c r="C564" s="20">
        <v>3</v>
      </c>
      <c r="D564" s="20" t="s">
        <v>585</v>
      </c>
      <c r="E564" s="21" t="s">
        <v>26</v>
      </c>
      <c r="F564" s="8" t="s">
        <v>17</v>
      </c>
      <c r="G564" s="21" t="s">
        <v>18</v>
      </c>
      <c r="H564" s="22">
        <v>3</v>
      </c>
      <c r="I564" s="22">
        <v>868.8</v>
      </c>
      <c r="J564" s="43"/>
      <c r="K564" s="43"/>
      <c r="L564" s="22">
        <v>1</v>
      </c>
      <c r="M564" s="22">
        <f t="shared" si="15"/>
        <v>868.8</v>
      </c>
    </row>
    <row r="565" ht="26" customHeight="1" spans="1:13">
      <c r="A565" s="19"/>
      <c r="B565" s="19"/>
      <c r="C565" s="20">
        <v>4</v>
      </c>
      <c r="D565" s="30" t="s">
        <v>586</v>
      </c>
      <c r="E565" s="21" t="s">
        <v>26</v>
      </c>
      <c r="F565" s="8" t="s">
        <v>17</v>
      </c>
      <c r="G565" s="21" t="s">
        <v>18</v>
      </c>
      <c r="H565" s="22">
        <v>3</v>
      </c>
      <c r="I565" s="22">
        <v>1035.2</v>
      </c>
      <c r="J565" s="43"/>
      <c r="K565" s="43"/>
      <c r="L565" s="22">
        <v>1</v>
      </c>
      <c r="M565" s="22">
        <f t="shared" si="15"/>
        <v>1035.2</v>
      </c>
    </row>
    <row r="566" ht="26" customHeight="1" spans="1:13">
      <c r="A566" s="19"/>
      <c r="B566" s="19"/>
      <c r="C566" s="20">
        <v>5</v>
      </c>
      <c r="D566" s="20" t="s">
        <v>587</v>
      </c>
      <c r="E566" s="21" t="s">
        <v>26</v>
      </c>
      <c r="F566" s="8" t="s">
        <v>17</v>
      </c>
      <c r="G566" s="21" t="s">
        <v>18</v>
      </c>
      <c r="H566" s="22">
        <v>3</v>
      </c>
      <c r="I566" s="22">
        <v>936</v>
      </c>
      <c r="J566" s="43"/>
      <c r="K566" s="43"/>
      <c r="L566" s="22">
        <v>1</v>
      </c>
      <c r="M566" s="22">
        <f t="shared" si="15"/>
        <v>936</v>
      </c>
    </row>
    <row r="567" ht="26" customHeight="1" spans="1:13">
      <c r="A567" s="19"/>
      <c r="B567" s="19"/>
      <c r="C567" s="20">
        <v>6</v>
      </c>
      <c r="D567" s="20" t="s">
        <v>588</v>
      </c>
      <c r="E567" s="21" t="s">
        <v>26</v>
      </c>
      <c r="F567" s="8" t="s">
        <v>17</v>
      </c>
      <c r="G567" s="21" t="s">
        <v>18</v>
      </c>
      <c r="H567" s="22">
        <v>3</v>
      </c>
      <c r="I567" s="22">
        <v>1220</v>
      </c>
      <c r="J567" s="43"/>
      <c r="K567" s="43"/>
      <c r="L567" s="22">
        <v>1</v>
      </c>
      <c r="M567" s="22">
        <f t="shared" si="15"/>
        <v>1220</v>
      </c>
    </row>
    <row r="568" ht="26" customHeight="1" spans="1:13">
      <c r="A568" s="19"/>
      <c r="B568" s="19"/>
      <c r="C568" s="20">
        <v>7</v>
      </c>
      <c r="D568" s="20" t="s">
        <v>589</v>
      </c>
      <c r="E568" s="21" t="s">
        <v>26</v>
      </c>
      <c r="F568" s="8" t="s">
        <v>17</v>
      </c>
      <c r="G568" s="21" t="s">
        <v>18</v>
      </c>
      <c r="H568" s="22">
        <v>3</v>
      </c>
      <c r="I568" s="22">
        <v>1220</v>
      </c>
      <c r="J568" s="43"/>
      <c r="K568" s="43"/>
      <c r="L568" s="22">
        <v>1</v>
      </c>
      <c r="M568" s="22">
        <f t="shared" si="15"/>
        <v>1220</v>
      </c>
    </row>
    <row r="569" ht="26" customHeight="1" spans="1:13">
      <c r="A569" s="19"/>
      <c r="B569" s="19"/>
      <c r="C569" s="20">
        <v>8</v>
      </c>
      <c r="D569" s="20" t="s">
        <v>590</v>
      </c>
      <c r="E569" s="21" t="s">
        <v>26</v>
      </c>
      <c r="F569" s="8" t="s">
        <v>17</v>
      </c>
      <c r="G569" s="21" t="s">
        <v>18</v>
      </c>
      <c r="H569" s="22">
        <v>3</v>
      </c>
      <c r="I569" s="22">
        <v>1020.8</v>
      </c>
      <c r="J569" s="43"/>
      <c r="K569" s="43"/>
      <c r="L569" s="22">
        <v>1</v>
      </c>
      <c r="M569" s="22">
        <f t="shared" si="15"/>
        <v>1020.8</v>
      </c>
    </row>
    <row r="570" ht="26" customHeight="1" spans="1:13">
      <c r="A570" s="19"/>
      <c r="B570" s="19"/>
      <c r="C570" s="20">
        <v>9</v>
      </c>
      <c r="D570" s="20" t="s">
        <v>591</v>
      </c>
      <c r="E570" s="21" t="s">
        <v>26</v>
      </c>
      <c r="F570" s="8" t="s">
        <v>17</v>
      </c>
      <c r="G570" s="21" t="s">
        <v>18</v>
      </c>
      <c r="H570" s="22">
        <v>0</v>
      </c>
      <c r="I570" s="22">
        <v>732</v>
      </c>
      <c r="J570" s="43"/>
      <c r="K570" s="43"/>
      <c r="L570" s="22">
        <v>1</v>
      </c>
      <c r="M570" s="22">
        <f t="shared" si="15"/>
        <v>732</v>
      </c>
    </row>
    <row r="571" ht="26" customHeight="1" spans="1:13">
      <c r="A571" s="19"/>
      <c r="B571" s="19"/>
      <c r="C571" s="20">
        <v>10</v>
      </c>
      <c r="D571" s="20" t="s">
        <v>592</v>
      </c>
      <c r="E571" s="21" t="s">
        <v>26</v>
      </c>
      <c r="F571" s="8" t="s">
        <v>17</v>
      </c>
      <c r="G571" s="21" t="s">
        <v>18</v>
      </c>
      <c r="H571" s="22">
        <v>0</v>
      </c>
      <c r="I571" s="22">
        <v>732</v>
      </c>
      <c r="J571" s="43"/>
      <c r="K571" s="43"/>
      <c r="L571" s="22">
        <v>1</v>
      </c>
      <c r="M571" s="22">
        <f t="shared" si="15"/>
        <v>732</v>
      </c>
    </row>
    <row r="572" ht="26" customHeight="1" spans="1:13">
      <c r="A572" s="19"/>
      <c r="B572" s="19"/>
      <c r="C572" s="20">
        <v>11</v>
      </c>
      <c r="D572" s="20" t="s">
        <v>593</v>
      </c>
      <c r="E572" s="21" t="s">
        <v>26</v>
      </c>
      <c r="F572" s="21" t="s">
        <v>64</v>
      </c>
      <c r="G572" s="21" t="s">
        <v>18</v>
      </c>
      <c r="H572" s="22">
        <v>0</v>
      </c>
      <c r="I572" s="22">
        <v>732</v>
      </c>
      <c r="J572" s="43"/>
      <c r="K572" s="43"/>
      <c r="L572" s="22">
        <v>1</v>
      </c>
      <c r="M572" s="22">
        <f t="shared" si="15"/>
        <v>732</v>
      </c>
    </row>
    <row r="573" ht="26" customHeight="1" spans="1:13">
      <c r="A573" s="19"/>
      <c r="B573" s="19"/>
      <c r="C573" s="20">
        <v>12</v>
      </c>
      <c r="D573" s="20" t="s">
        <v>594</v>
      </c>
      <c r="E573" s="21" t="s">
        <v>26</v>
      </c>
      <c r="F573" s="8" t="s">
        <v>17</v>
      </c>
      <c r="G573" s="21" t="s">
        <v>18</v>
      </c>
      <c r="H573" s="22">
        <v>0</v>
      </c>
      <c r="I573" s="22">
        <v>1220</v>
      </c>
      <c r="J573" s="43"/>
      <c r="K573" s="43"/>
      <c r="L573" s="22">
        <v>1</v>
      </c>
      <c r="M573" s="22">
        <f t="shared" si="15"/>
        <v>1220</v>
      </c>
    </row>
    <row r="574" ht="26" customHeight="1" spans="1:13">
      <c r="A574" s="19"/>
      <c r="B574" s="19"/>
      <c r="C574" s="20">
        <v>13</v>
      </c>
      <c r="D574" s="20" t="s">
        <v>595</v>
      </c>
      <c r="E574" s="21" t="s">
        <v>26</v>
      </c>
      <c r="F574" s="8" t="s">
        <v>17</v>
      </c>
      <c r="G574" s="21" t="s">
        <v>18</v>
      </c>
      <c r="H574" s="22">
        <v>0</v>
      </c>
      <c r="I574" s="22">
        <v>1112</v>
      </c>
      <c r="J574" s="43"/>
      <c r="K574" s="43"/>
      <c r="L574" s="22">
        <v>1</v>
      </c>
      <c r="M574" s="22">
        <f t="shared" si="15"/>
        <v>1112</v>
      </c>
    </row>
    <row r="575" ht="26" customHeight="1" spans="1:13">
      <c r="A575" s="19"/>
      <c r="B575" s="19"/>
      <c r="C575" s="20">
        <v>14</v>
      </c>
      <c r="D575" s="20" t="s">
        <v>596</v>
      </c>
      <c r="E575" s="21" t="s">
        <v>26</v>
      </c>
      <c r="F575" s="8" t="s">
        <v>17</v>
      </c>
      <c r="G575" s="21" t="s">
        <v>18</v>
      </c>
      <c r="H575" s="22">
        <v>0</v>
      </c>
      <c r="I575" s="22">
        <v>1220</v>
      </c>
      <c r="J575" s="43"/>
      <c r="K575" s="43"/>
      <c r="L575" s="22">
        <v>1</v>
      </c>
      <c r="M575" s="22">
        <f t="shared" si="15"/>
        <v>1220</v>
      </c>
    </row>
    <row r="576" ht="26" customHeight="1" spans="1:13">
      <c r="A576" s="19"/>
      <c r="B576" s="19"/>
      <c r="C576" s="20">
        <v>15</v>
      </c>
      <c r="D576" s="20" t="s">
        <v>597</v>
      </c>
      <c r="E576" s="21" t="s">
        <v>26</v>
      </c>
      <c r="F576" s="8" t="s">
        <v>17</v>
      </c>
      <c r="G576" s="21" t="s">
        <v>18</v>
      </c>
      <c r="H576" s="22">
        <v>0</v>
      </c>
      <c r="I576" s="22">
        <v>1126.4</v>
      </c>
      <c r="J576" s="43"/>
      <c r="K576" s="43"/>
      <c r="L576" s="22">
        <v>1</v>
      </c>
      <c r="M576" s="22">
        <f t="shared" si="15"/>
        <v>1126.4</v>
      </c>
    </row>
    <row r="577" ht="26" customHeight="1" spans="1:13">
      <c r="A577" s="19"/>
      <c r="B577" s="19"/>
      <c r="C577" s="20">
        <v>16</v>
      </c>
      <c r="D577" s="20" t="s">
        <v>598</v>
      </c>
      <c r="E577" s="21" t="s">
        <v>26</v>
      </c>
      <c r="F577" s="8" t="s">
        <v>17</v>
      </c>
      <c r="G577" s="21" t="s">
        <v>18</v>
      </c>
      <c r="H577" s="22">
        <v>0</v>
      </c>
      <c r="I577" s="22">
        <v>1220</v>
      </c>
      <c r="J577" s="43"/>
      <c r="K577" s="43"/>
      <c r="L577" s="22">
        <v>1</v>
      </c>
      <c r="M577" s="22">
        <f t="shared" si="15"/>
        <v>1220</v>
      </c>
    </row>
    <row r="578" ht="26" customHeight="1" spans="1:13">
      <c r="A578" s="19"/>
      <c r="B578" s="19"/>
      <c r="C578" s="20">
        <v>17</v>
      </c>
      <c r="D578" s="20" t="s">
        <v>599</v>
      </c>
      <c r="E578" s="21" t="s">
        <v>26</v>
      </c>
      <c r="F578" s="8" t="s">
        <v>17</v>
      </c>
      <c r="G578" s="21" t="s">
        <v>18</v>
      </c>
      <c r="H578" s="22">
        <v>0</v>
      </c>
      <c r="I578" s="22">
        <v>910.4</v>
      </c>
      <c r="J578" s="43"/>
      <c r="K578" s="43"/>
      <c r="L578" s="22">
        <v>1</v>
      </c>
      <c r="M578" s="22">
        <f t="shared" si="15"/>
        <v>910.4</v>
      </c>
    </row>
    <row r="579" ht="26" customHeight="1" spans="1:13">
      <c r="A579" s="19"/>
      <c r="B579" s="19"/>
      <c r="C579" s="20">
        <v>18</v>
      </c>
      <c r="D579" s="20" t="s">
        <v>600</v>
      </c>
      <c r="E579" s="21" t="s">
        <v>26</v>
      </c>
      <c r="F579" s="8" t="s">
        <v>17</v>
      </c>
      <c r="G579" s="21" t="s">
        <v>18</v>
      </c>
      <c r="H579" s="22">
        <v>0</v>
      </c>
      <c r="I579" s="22">
        <v>1220</v>
      </c>
      <c r="J579" s="43"/>
      <c r="K579" s="43"/>
      <c r="L579" s="22">
        <v>1</v>
      </c>
      <c r="M579" s="22">
        <f t="shared" si="15"/>
        <v>1220</v>
      </c>
    </row>
    <row r="580" ht="26" customHeight="1" spans="1:13">
      <c r="A580" s="19"/>
      <c r="B580" s="19"/>
      <c r="C580" s="20">
        <v>19</v>
      </c>
      <c r="D580" s="20" t="s">
        <v>601</v>
      </c>
      <c r="E580" s="21" t="s">
        <v>26</v>
      </c>
      <c r="F580" s="8" t="s">
        <v>17</v>
      </c>
      <c r="G580" s="21" t="s">
        <v>18</v>
      </c>
      <c r="H580" s="22">
        <v>2</v>
      </c>
      <c r="I580" s="22">
        <v>840</v>
      </c>
      <c r="J580" s="43"/>
      <c r="K580" s="43"/>
      <c r="L580" s="22">
        <v>1</v>
      </c>
      <c r="M580" s="22">
        <f t="shared" si="15"/>
        <v>840</v>
      </c>
    </row>
    <row r="581" ht="26" customHeight="1" spans="1:13">
      <c r="A581" s="13" t="s">
        <v>19</v>
      </c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40"/>
      <c r="M581" s="44">
        <f>SUM(M562:M580)</f>
        <v>18937.6</v>
      </c>
    </row>
    <row r="582" ht="26" customHeight="1" spans="1:13">
      <c r="A582" s="19">
        <v>93</v>
      </c>
      <c r="B582" s="19" t="s">
        <v>602</v>
      </c>
      <c r="C582" s="61">
        <v>1</v>
      </c>
      <c r="D582" s="96" t="s">
        <v>603</v>
      </c>
      <c r="E582" s="78" t="s">
        <v>26</v>
      </c>
      <c r="F582" s="8" t="s">
        <v>17</v>
      </c>
      <c r="G582" s="78" t="s">
        <v>18</v>
      </c>
      <c r="H582" s="61">
        <v>5</v>
      </c>
      <c r="I582" s="61">
        <v>704</v>
      </c>
      <c r="J582" s="63"/>
      <c r="K582" s="63"/>
      <c r="L582" s="61">
        <v>1</v>
      </c>
      <c r="M582" s="61">
        <f t="shared" ref="M582:M625" si="16">I582+J582+K582</f>
        <v>704</v>
      </c>
    </row>
    <row r="583" ht="26" customHeight="1" spans="1:13">
      <c r="A583" s="19"/>
      <c r="B583" s="19"/>
      <c r="C583" s="61">
        <v>2</v>
      </c>
      <c r="D583" s="92" t="s">
        <v>604</v>
      </c>
      <c r="E583" s="52" t="s">
        <v>16</v>
      </c>
      <c r="F583" s="8" t="s">
        <v>17</v>
      </c>
      <c r="G583" s="52" t="s">
        <v>18</v>
      </c>
      <c r="H583" s="61">
        <v>5</v>
      </c>
      <c r="I583" s="22">
        <v>433.6</v>
      </c>
      <c r="J583" s="63"/>
      <c r="K583" s="43"/>
      <c r="L583" s="22">
        <v>1</v>
      </c>
      <c r="M583" s="61">
        <f t="shared" si="16"/>
        <v>433.6</v>
      </c>
    </row>
    <row r="584" ht="26" customHeight="1" spans="1:13">
      <c r="A584" s="19"/>
      <c r="B584" s="19"/>
      <c r="C584" s="61">
        <v>3</v>
      </c>
      <c r="D584" s="92" t="s">
        <v>605</v>
      </c>
      <c r="E584" s="52" t="s">
        <v>16</v>
      </c>
      <c r="F584" s="8" t="s">
        <v>17</v>
      </c>
      <c r="G584" s="52" t="s">
        <v>18</v>
      </c>
      <c r="H584" s="61">
        <v>5</v>
      </c>
      <c r="I584" s="22">
        <v>432</v>
      </c>
      <c r="J584" s="63"/>
      <c r="K584" s="43"/>
      <c r="L584" s="22">
        <v>1</v>
      </c>
      <c r="M584" s="61">
        <f t="shared" si="16"/>
        <v>432</v>
      </c>
    </row>
    <row r="585" ht="26" customHeight="1" spans="1:13">
      <c r="A585" s="19"/>
      <c r="B585" s="19"/>
      <c r="C585" s="61">
        <v>4</v>
      </c>
      <c r="D585" s="92" t="s">
        <v>606</v>
      </c>
      <c r="E585" s="52" t="s">
        <v>26</v>
      </c>
      <c r="F585" s="8" t="s">
        <v>17</v>
      </c>
      <c r="G585" s="52" t="s">
        <v>18</v>
      </c>
      <c r="H585" s="61">
        <v>5</v>
      </c>
      <c r="I585" s="22">
        <v>528</v>
      </c>
      <c r="J585" s="63"/>
      <c r="K585" s="43"/>
      <c r="L585" s="22">
        <v>1</v>
      </c>
      <c r="M585" s="61">
        <f t="shared" si="16"/>
        <v>528</v>
      </c>
    </row>
    <row r="586" ht="26" customHeight="1" spans="1:13">
      <c r="A586" s="19"/>
      <c r="B586" s="19"/>
      <c r="C586" s="61">
        <v>5</v>
      </c>
      <c r="D586" s="92" t="s">
        <v>607</v>
      </c>
      <c r="E586" s="52" t="s">
        <v>26</v>
      </c>
      <c r="F586" s="8" t="s">
        <v>17</v>
      </c>
      <c r="G586" s="52" t="s">
        <v>18</v>
      </c>
      <c r="H586" s="61">
        <v>5</v>
      </c>
      <c r="I586" s="22">
        <v>431.2</v>
      </c>
      <c r="J586" s="63"/>
      <c r="K586" s="43"/>
      <c r="L586" s="22">
        <v>1</v>
      </c>
      <c r="M586" s="61">
        <f t="shared" si="16"/>
        <v>431.2</v>
      </c>
    </row>
    <row r="587" ht="26" customHeight="1" spans="1:13">
      <c r="A587" s="19"/>
      <c r="B587" s="19"/>
      <c r="C587" s="61">
        <v>6</v>
      </c>
      <c r="D587" s="92" t="s">
        <v>608</v>
      </c>
      <c r="E587" s="52" t="s">
        <v>26</v>
      </c>
      <c r="F587" s="8" t="s">
        <v>17</v>
      </c>
      <c r="G587" s="52" t="s">
        <v>18</v>
      </c>
      <c r="H587" s="61">
        <v>5</v>
      </c>
      <c r="I587" s="22">
        <v>607.2</v>
      </c>
      <c r="J587" s="63"/>
      <c r="K587" s="43"/>
      <c r="L587" s="22">
        <v>1</v>
      </c>
      <c r="M587" s="61">
        <f t="shared" si="16"/>
        <v>607.2</v>
      </c>
    </row>
    <row r="588" ht="26" customHeight="1" spans="1:13">
      <c r="A588" s="19"/>
      <c r="B588" s="19"/>
      <c r="C588" s="61">
        <v>7</v>
      </c>
      <c r="D588" s="92" t="s">
        <v>609</v>
      </c>
      <c r="E588" s="52" t="s">
        <v>26</v>
      </c>
      <c r="F588" s="8" t="s">
        <v>17</v>
      </c>
      <c r="G588" s="52" t="s">
        <v>18</v>
      </c>
      <c r="H588" s="61">
        <v>5</v>
      </c>
      <c r="I588" s="22">
        <v>512</v>
      </c>
      <c r="J588" s="63"/>
      <c r="K588" s="52"/>
      <c r="L588" s="22">
        <v>1</v>
      </c>
      <c r="M588" s="61">
        <f t="shared" si="16"/>
        <v>512</v>
      </c>
    </row>
    <row r="589" ht="26" customHeight="1" spans="1:13">
      <c r="A589" s="19"/>
      <c r="B589" s="19"/>
      <c r="C589" s="61">
        <v>8</v>
      </c>
      <c r="D589" s="96" t="s">
        <v>610</v>
      </c>
      <c r="E589" s="78" t="s">
        <v>26</v>
      </c>
      <c r="F589" s="8" t="s">
        <v>17</v>
      </c>
      <c r="G589" s="78" t="s">
        <v>18</v>
      </c>
      <c r="H589" s="61">
        <v>5</v>
      </c>
      <c r="I589" s="61">
        <v>413.6</v>
      </c>
      <c r="J589" s="63"/>
      <c r="K589" s="78"/>
      <c r="L589" s="61">
        <v>1</v>
      </c>
      <c r="M589" s="61">
        <f t="shared" si="16"/>
        <v>413.6</v>
      </c>
    </row>
    <row r="590" ht="26" customHeight="1" spans="1:13">
      <c r="A590" s="19"/>
      <c r="B590" s="19"/>
      <c r="C590" s="61">
        <v>9</v>
      </c>
      <c r="D590" s="92" t="s">
        <v>611</v>
      </c>
      <c r="E590" s="52" t="s">
        <v>26</v>
      </c>
      <c r="F590" s="8" t="s">
        <v>17</v>
      </c>
      <c r="G590" s="52" t="s">
        <v>18</v>
      </c>
      <c r="H590" s="61">
        <v>5</v>
      </c>
      <c r="I590" s="22">
        <v>417.6</v>
      </c>
      <c r="J590" s="63"/>
      <c r="K590" s="52"/>
      <c r="L590" s="22">
        <v>1</v>
      </c>
      <c r="M590" s="61">
        <f t="shared" si="16"/>
        <v>417.6</v>
      </c>
    </row>
    <row r="591" ht="26" customHeight="1" spans="1:13">
      <c r="A591" s="19"/>
      <c r="B591" s="19"/>
      <c r="C591" s="61">
        <v>10</v>
      </c>
      <c r="D591" s="92" t="s">
        <v>612</v>
      </c>
      <c r="E591" s="52" t="s">
        <v>16</v>
      </c>
      <c r="F591" s="22" t="s">
        <v>64</v>
      </c>
      <c r="G591" s="52" t="s">
        <v>18</v>
      </c>
      <c r="H591" s="61">
        <v>5</v>
      </c>
      <c r="I591" s="22">
        <v>508</v>
      </c>
      <c r="J591" s="63"/>
      <c r="K591" s="52"/>
      <c r="L591" s="22">
        <v>1</v>
      </c>
      <c r="M591" s="61">
        <f t="shared" si="16"/>
        <v>508</v>
      </c>
    </row>
    <row r="592" ht="26" customHeight="1" spans="1:13">
      <c r="A592" s="19"/>
      <c r="B592" s="19"/>
      <c r="C592" s="61">
        <v>11</v>
      </c>
      <c r="D592" s="92" t="s">
        <v>613</v>
      </c>
      <c r="E592" s="52" t="s">
        <v>16</v>
      </c>
      <c r="F592" s="8" t="s">
        <v>17</v>
      </c>
      <c r="G592" s="52" t="s">
        <v>18</v>
      </c>
      <c r="H592" s="61">
        <v>5</v>
      </c>
      <c r="I592" s="22">
        <v>429.6</v>
      </c>
      <c r="J592" s="63"/>
      <c r="K592" s="52"/>
      <c r="L592" s="22">
        <v>1</v>
      </c>
      <c r="M592" s="61">
        <f t="shared" si="16"/>
        <v>429.6</v>
      </c>
    </row>
    <row r="593" ht="26" customHeight="1" spans="1:13">
      <c r="A593" s="19"/>
      <c r="B593" s="19"/>
      <c r="C593" s="61">
        <v>12</v>
      </c>
      <c r="D593" s="92" t="s">
        <v>614</v>
      </c>
      <c r="E593" s="52" t="s">
        <v>26</v>
      </c>
      <c r="F593" s="8" t="s">
        <v>17</v>
      </c>
      <c r="G593" s="52" t="s">
        <v>18</v>
      </c>
      <c r="H593" s="61">
        <v>5</v>
      </c>
      <c r="I593" s="22">
        <v>431.2</v>
      </c>
      <c r="J593" s="63"/>
      <c r="K593" s="52"/>
      <c r="L593" s="22">
        <v>1</v>
      </c>
      <c r="M593" s="61">
        <f t="shared" si="16"/>
        <v>431.2</v>
      </c>
    </row>
    <row r="594" ht="26" customHeight="1" spans="1:13">
      <c r="A594" s="19"/>
      <c r="B594" s="19"/>
      <c r="C594" s="61">
        <v>13</v>
      </c>
      <c r="D594" s="92" t="s">
        <v>615</v>
      </c>
      <c r="E594" s="52" t="s">
        <v>26</v>
      </c>
      <c r="F594" s="8" t="s">
        <v>17</v>
      </c>
      <c r="G594" s="52" t="s">
        <v>18</v>
      </c>
      <c r="H594" s="61">
        <v>5</v>
      </c>
      <c r="I594" s="22">
        <v>500</v>
      </c>
      <c r="J594" s="63"/>
      <c r="K594" s="52"/>
      <c r="L594" s="22">
        <v>1</v>
      </c>
      <c r="M594" s="61">
        <f t="shared" si="16"/>
        <v>500</v>
      </c>
    </row>
    <row r="595" ht="26" customHeight="1" spans="1:13">
      <c r="A595" s="19"/>
      <c r="B595" s="19"/>
      <c r="C595" s="61">
        <v>14</v>
      </c>
      <c r="D595" s="22" t="s">
        <v>616</v>
      </c>
      <c r="E595" s="52" t="s">
        <v>26</v>
      </c>
      <c r="F595" s="8" t="s">
        <v>17</v>
      </c>
      <c r="G595" s="52" t="s">
        <v>18</v>
      </c>
      <c r="H595" s="61">
        <v>5</v>
      </c>
      <c r="I595" s="22">
        <v>416.8</v>
      </c>
      <c r="J595" s="63"/>
      <c r="K595" s="52"/>
      <c r="L595" s="22">
        <v>1</v>
      </c>
      <c r="M595" s="61">
        <f t="shared" si="16"/>
        <v>416.8</v>
      </c>
    </row>
    <row r="596" ht="26" customHeight="1" spans="1:13">
      <c r="A596" s="19"/>
      <c r="B596" s="19"/>
      <c r="C596" s="61">
        <v>15</v>
      </c>
      <c r="D596" s="92" t="s">
        <v>617</v>
      </c>
      <c r="E596" s="52" t="s">
        <v>26</v>
      </c>
      <c r="F596" s="8" t="s">
        <v>17</v>
      </c>
      <c r="G596" s="52" t="s">
        <v>18</v>
      </c>
      <c r="H596" s="61">
        <v>5</v>
      </c>
      <c r="I596" s="22">
        <v>366</v>
      </c>
      <c r="J596" s="63"/>
      <c r="K596" s="52"/>
      <c r="L596" s="22">
        <v>1</v>
      </c>
      <c r="M596" s="61">
        <f t="shared" si="16"/>
        <v>366</v>
      </c>
    </row>
    <row r="597" ht="26" customHeight="1" spans="1:13">
      <c r="A597" s="19"/>
      <c r="B597" s="19"/>
      <c r="C597" s="61">
        <v>16</v>
      </c>
      <c r="D597" s="92" t="s">
        <v>618</v>
      </c>
      <c r="E597" s="52" t="s">
        <v>26</v>
      </c>
      <c r="F597" s="8" t="s">
        <v>17</v>
      </c>
      <c r="G597" s="52" t="s">
        <v>18</v>
      </c>
      <c r="H597" s="61">
        <v>5</v>
      </c>
      <c r="I597" s="22">
        <v>426.4</v>
      </c>
      <c r="J597" s="63"/>
      <c r="K597" s="52"/>
      <c r="L597" s="22">
        <v>1</v>
      </c>
      <c r="M597" s="61">
        <f t="shared" si="16"/>
        <v>426.4</v>
      </c>
    </row>
    <row r="598" ht="26" customHeight="1" spans="1:13">
      <c r="A598" s="19"/>
      <c r="B598" s="19"/>
      <c r="C598" s="61">
        <v>17</v>
      </c>
      <c r="D598" s="92" t="s">
        <v>619</v>
      </c>
      <c r="E598" s="52" t="s">
        <v>26</v>
      </c>
      <c r="F598" s="8" t="s">
        <v>17</v>
      </c>
      <c r="G598" s="52" t="s">
        <v>18</v>
      </c>
      <c r="H598" s="61">
        <v>5</v>
      </c>
      <c r="I598" s="22">
        <v>517.6</v>
      </c>
      <c r="J598" s="63"/>
      <c r="K598" s="52"/>
      <c r="L598" s="22">
        <v>1</v>
      </c>
      <c r="M598" s="61">
        <f t="shared" si="16"/>
        <v>517.6</v>
      </c>
    </row>
    <row r="599" ht="26" customHeight="1" spans="1:13">
      <c r="A599" s="19"/>
      <c r="B599" s="19"/>
      <c r="C599" s="61">
        <v>18</v>
      </c>
      <c r="D599" s="92" t="s">
        <v>620</v>
      </c>
      <c r="E599" s="52" t="s">
        <v>26</v>
      </c>
      <c r="F599" s="8" t="s">
        <v>17</v>
      </c>
      <c r="G599" s="52" t="s">
        <v>18</v>
      </c>
      <c r="H599" s="61">
        <v>5</v>
      </c>
      <c r="I599" s="22">
        <v>410.4</v>
      </c>
      <c r="J599" s="63"/>
      <c r="K599" s="52"/>
      <c r="L599" s="22">
        <v>1</v>
      </c>
      <c r="M599" s="61">
        <f t="shared" si="16"/>
        <v>410.4</v>
      </c>
    </row>
    <row r="600" ht="26" customHeight="1" spans="1:13">
      <c r="A600" s="19"/>
      <c r="B600" s="19"/>
      <c r="C600" s="61">
        <v>19</v>
      </c>
      <c r="D600" s="92" t="s">
        <v>621</v>
      </c>
      <c r="E600" s="52" t="s">
        <v>26</v>
      </c>
      <c r="F600" s="8" t="s">
        <v>17</v>
      </c>
      <c r="G600" s="52" t="s">
        <v>18</v>
      </c>
      <c r="H600" s="61">
        <v>5</v>
      </c>
      <c r="I600" s="22">
        <v>432.8</v>
      </c>
      <c r="J600" s="63"/>
      <c r="K600" s="52"/>
      <c r="L600" s="22">
        <v>1</v>
      </c>
      <c r="M600" s="61">
        <f t="shared" si="16"/>
        <v>432.8</v>
      </c>
    </row>
    <row r="601" ht="26" customHeight="1" spans="1:13">
      <c r="A601" s="19"/>
      <c r="B601" s="19"/>
      <c r="C601" s="61">
        <v>20</v>
      </c>
      <c r="D601" s="92" t="s">
        <v>622</v>
      </c>
      <c r="E601" s="52" t="s">
        <v>26</v>
      </c>
      <c r="F601" s="22" t="s">
        <v>64</v>
      </c>
      <c r="G601" s="52" t="s">
        <v>18</v>
      </c>
      <c r="H601" s="61">
        <v>5</v>
      </c>
      <c r="I601" s="22">
        <v>412.8</v>
      </c>
      <c r="J601" s="63"/>
      <c r="K601" s="52"/>
      <c r="L601" s="22">
        <v>1</v>
      </c>
      <c r="M601" s="61">
        <f t="shared" si="16"/>
        <v>412.8</v>
      </c>
    </row>
    <row r="602" ht="26" customHeight="1" spans="1:13">
      <c r="A602" s="19"/>
      <c r="B602" s="19"/>
      <c r="C602" s="61">
        <v>21</v>
      </c>
      <c r="D602" s="92" t="s">
        <v>623</v>
      </c>
      <c r="E602" s="52" t="s">
        <v>26</v>
      </c>
      <c r="F602" s="8" t="s">
        <v>17</v>
      </c>
      <c r="G602" s="52" t="s">
        <v>18</v>
      </c>
      <c r="H602" s="61">
        <v>5</v>
      </c>
      <c r="I602" s="22">
        <v>418.4</v>
      </c>
      <c r="J602" s="63"/>
      <c r="K602" s="52"/>
      <c r="L602" s="22">
        <v>1</v>
      </c>
      <c r="M602" s="61">
        <f t="shared" si="16"/>
        <v>418.4</v>
      </c>
    </row>
    <row r="603" ht="26" customHeight="1" spans="1:13">
      <c r="A603" s="19"/>
      <c r="B603" s="19"/>
      <c r="C603" s="61">
        <v>22</v>
      </c>
      <c r="D603" s="92" t="s">
        <v>624</v>
      </c>
      <c r="E603" s="52" t="s">
        <v>26</v>
      </c>
      <c r="F603" s="8" t="s">
        <v>17</v>
      </c>
      <c r="G603" s="52" t="s">
        <v>18</v>
      </c>
      <c r="H603" s="61">
        <v>5</v>
      </c>
      <c r="I603" s="22">
        <v>436</v>
      </c>
      <c r="J603" s="63"/>
      <c r="K603" s="52"/>
      <c r="L603" s="22">
        <v>1</v>
      </c>
      <c r="M603" s="61">
        <f t="shared" si="16"/>
        <v>436</v>
      </c>
    </row>
    <row r="604" ht="26" customHeight="1" spans="1:13">
      <c r="A604" s="19"/>
      <c r="B604" s="19"/>
      <c r="C604" s="61">
        <v>23</v>
      </c>
      <c r="D604" s="92" t="s">
        <v>625</v>
      </c>
      <c r="E604" s="52" t="s">
        <v>26</v>
      </c>
      <c r="F604" s="8" t="s">
        <v>17</v>
      </c>
      <c r="G604" s="52" t="s">
        <v>18</v>
      </c>
      <c r="H604" s="61">
        <v>5</v>
      </c>
      <c r="I604" s="22">
        <v>414.4</v>
      </c>
      <c r="J604" s="63"/>
      <c r="K604" s="52"/>
      <c r="L604" s="22">
        <v>1</v>
      </c>
      <c r="M604" s="61">
        <f t="shared" si="16"/>
        <v>414.4</v>
      </c>
    </row>
    <row r="605" ht="26" customHeight="1" spans="1:13">
      <c r="A605" s="19"/>
      <c r="B605" s="19"/>
      <c r="C605" s="61">
        <v>24</v>
      </c>
      <c r="D605" s="92" t="s">
        <v>626</v>
      </c>
      <c r="E605" s="52" t="s">
        <v>26</v>
      </c>
      <c r="F605" s="8" t="s">
        <v>17</v>
      </c>
      <c r="G605" s="52" t="s">
        <v>18</v>
      </c>
      <c r="H605" s="61">
        <v>5</v>
      </c>
      <c r="I605" s="22">
        <v>435.2</v>
      </c>
      <c r="J605" s="63"/>
      <c r="K605" s="52"/>
      <c r="L605" s="22">
        <v>1</v>
      </c>
      <c r="M605" s="61">
        <f t="shared" si="16"/>
        <v>435.2</v>
      </c>
    </row>
    <row r="606" ht="26" customHeight="1" spans="1:13">
      <c r="A606" s="19"/>
      <c r="B606" s="19"/>
      <c r="C606" s="61">
        <v>25</v>
      </c>
      <c r="D606" s="92" t="s">
        <v>627</v>
      </c>
      <c r="E606" s="52" t="s">
        <v>26</v>
      </c>
      <c r="F606" s="8" t="s">
        <v>17</v>
      </c>
      <c r="G606" s="52" t="s">
        <v>18</v>
      </c>
      <c r="H606" s="61">
        <v>5</v>
      </c>
      <c r="I606" s="22">
        <v>436.8</v>
      </c>
      <c r="J606" s="63"/>
      <c r="K606" s="52"/>
      <c r="L606" s="22">
        <v>1</v>
      </c>
      <c r="M606" s="61">
        <f t="shared" si="16"/>
        <v>436.8</v>
      </c>
    </row>
    <row r="607" ht="26" customHeight="1" spans="1:13">
      <c r="A607" s="19"/>
      <c r="B607" s="19"/>
      <c r="C607" s="61">
        <v>26</v>
      </c>
      <c r="D607" s="92" t="s">
        <v>628</v>
      </c>
      <c r="E607" s="52" t="s">
        <v>26</v>
      </c>
      <c r="F607" s="8" t="s">
        <v>17</v>
      </c>
      <c r="G607" s="52" t="s">
        <v>18</v>
      </c>
      <c r="H607" s="61">
        <v>5</v>
      </c>
      <c r="I607" s="22">
        <v>426.4</v>
      </c>
      <c r="J607" s="63"/>
      <c r="K607" s="52"/>
      <c r="L607" s="22">
        <v>1</v>
      </c>
      <c r="M607" s="61">
        <f t="shared" si="16"/>
        <v>426.4</v>
      </c>
    </row>
    <row r="608" ht="26" customHeight="1" spans="1:13">
      <c r="A608" s="19"/>
      <c r="B608" s="19"/>
      <c r="C608" s="97">
        <v>27</v>
      </c>
      <c r="D608" s="96" t="s">
        <v>629</v>
      </c>
      <c r="E608" s="78" t="s">
        <v>26</v>
      </c>
      <c r="F608" s="8" t="s">
        <v>17</v>
      </c>
      <c r="G608" s="78" t="s">
        <v>70</v>
      </c>
      <c r="H608" s="61">
        <v>5</v>
      </c>
      <c r="I608" s="61">
        <v>851.2</v>
      </c>
      <c r="J608" s="63">
        <v>425.6</v>
      </c>
      <c r="K608" s="63">
        <v>26.6</v>
      </c>
      <c r="L608" s="61">
        <v>1</v>
      </c>
      <c r="M608" s="61">
        <f t="shared" si="16"/>
        <v>1303.4</v>
      </c>
    </row>
    <row r="609" ht="26" customHeight="1" spans="1:13">
      <c r="A609" s="19"/>
      <c r="B609" s="19"/>
      <c r="C609" s="98"/>
      <c r="D609" s="99" t="s">
        <v>630</v>
      </c>
      <c r="E609" s="100" t="s">
        <v>26</v>
      </c>
      <c r="F609" s="100" t="s">
        <v>17</v>
      </c>
      <c r="G609" s="100" t="s">
        <v>70</v>
      </c>
      <c r="H609" s="101">
        <v>5</v>
      </c>
      <c r="I609" s="105">
        <v>425.6</v>
      </c>
      <c r="J609" s="105">
        <v>106.4</v>
      </c>
      <c r="K609" s="105">
        <v>26.6</v>
      </c>
      <c r="L609" s="101">
        <v>1</v>
      </c>
      <c r="M609" s="106">
        <f t="shared" si="16"/>
        <v>558.6</v>
      </c>
    </row>
    <row r="610" ht="26" customHeight="1" spans="1:13">
      <c r="A610" s="19"/>
      <c r="B610" s="19"/>
      <c r="C610" s="61">
        <v>28</v>
      </c>
      <c r="D610" s="24" t="s">
        <v>631</v>
      </c>
      <c r="E610" s="78" t="s">
        <v>26</v>
      </c>
      <c r="F610" s="78" t="s">
        <v>64</v>
      </c>
      <c r="G610" s="78" t="s">
        <v>18</v>
      </c>
      <c r="H610" s="61">
        <v>4</v>
      </c>
      <c r="I610" s="61">
        <v>460</v>
      </c>
      <c r="J610" s="63"/>
      <c r="K610" s="63"/>
      <c r="L610" s="61">
        <v>1</v>
      </c>
      <c r="M610" s="61">
        <f t="shared" si="16"/>
        <v>460</v>
      </c>
    </row>
    <row r="611" ht="26" customHeight="1" spans="1:13">
      <c r="A611" s="19"/>
      <c r="B611" s="19"/>
      <c r="C611" s="61">
        <v>29</v>
      </c>
      <c r="D611" s="24" t="s">
        <v>632</v>
      </c>
      <c r="E611" s="78" t="s">
        <v>26</v>
      </c>
      <c r="F611" s="8" t="s">
        <v>17</v>
      </c>
      <c r="G611" s="78" t="s">
        <v>18</v>
      </c>
      <c r="H611" s="61">
        <v>4</v>
      </c>
      <c r="I611" s="61">
        <v>510.4</v>
      </c>
      <c r="J611" s="63"/>
      <c r="K611" s="63"/>
      <c r="L611" s="61">
        <v>1</v>
      </c>
      <c r="M611" s="61">
        <f t="shared" si="16"/>
        <v>510.4</v>
      </c>
    </row>
    <row r="612" ht="26" customHeight="1" spans="1:13">
      <c r="A612" s="19"/>
      <c r="B612" s="19"/>
      <c r="C612" s="61">
        <v>30</v>
      </c>
      <c r="D612" s="24" t="s">
        <v>633</v>
      </c>
      <c r="E612" s="78" t="s">
        <v>26</v>
      </c>
      <c r="F612" s="8" t="s">
        <v>17</v>
      </c>
      <c r="G612" s="78" t="s">
        <v>18</v>
      </c>
      <c r="H612" s="61">
        <v>4</v>
      </c>
      <c r="I612" s="61">
        <v>587.2</v>
      </c>
      <c r="J612" s="63"/>
      <c r="K612" s="63"/>
      <c r="L612" s="61">
        <v>1</v>
      </c>
      <c r="M612" s="61">
        <f t="shared" si="16"/>
        <v>587.2</v>
      </c>
    </row>
    <row r="613" ht="26" customHeight="1" spans="1:13">
      <c r="A613" s="19"/>
      <c r="B613" s="19"/>
      <c r="C613" s="61">
        <v>31</v>
      </c>
      <c r="D613" s="24" t="s">
        <v>634</v>
      </c>
      <c r="E613" s="78" t="s">
        <v>26</v>
      </c>
      <c r="F613" s="8" t="s">
        <v>17</v>
      </c>
      <c r="G613" s="78" t="s">
        <v>18</v>
      </c>
      <c r="H613" s="61">
        <v>4</v>
      </c>
      <c r="I613" s="61">
        <v>560.8</v>
      </c>
      <c r="J613" s="63"/>
      <c r="K613" s="63"/>
      <c r="L613" s="61">
        <v>1</v>
      </c>
      <c r="M613" s="61">
        <f t="shared" si="16"/>
        <v>560.8</v>
      </c>
    </row>
    <row r="614" ht="26" customHeight="1" spans="1:13">
      <c r="A614" s="19"/>
      <c r="B614" s="19"/>
      <c r="C614" s="61">
        <v>32</v>
      </c>
      <c r="D614" s="24" t="s">
        <v>635</v>
      </c>
      <c r="E614" s="78" t="s">
        <v>26</v>
      </c>
      <c r="F614" s="8" t="s">
        <v>23</v>
      </c>
      <c r="G614" s="78" t="s">
        <v>18</v>
      </c>
      <c r="H614" s="61">
        <v>4</v>
      </c>
      <c r="I614" s="61">
        <v>712</v>
      </c>
      <c r="J614" s="63"/>
      <c r="K614" s="63"/>
      <c r="L614" s="61">
        <v>1</v>
      </c>
      <c r="M614" s="61">
        <f t="shared" si="16"/>
        <v>712</v>
      </c>
    </row>
    <row r="615" ht="26" customHeight="1" spans="1:13">
      <c r="A615" s="19"/>
      <c r="B615" s="19"/>
      <c r="C615" s="61">
        <v>33</v>
      </c>
      <c r="D615" s="24" t="s">
        <v>636</v>
      </c>
      <c r="E615" s="78" t="s">
        <v>16</v>
      </c>
      <c r="F615" s="8" t="s">
        <v>17</v>
      </c>
      <c r="G615" s="78" t="s">
        <v>18</v>
      </c>
      <c r="H615" s="61">
        <v>4</v>
      </c>
      <c r="I615" s="61">
        <v>457.6</v>
      </c>
      <c r="J615" s="63"/>
      <c r="K615" s="63"/>
      <c r="L615" s="61">
        <v>1</v>
      </c>
      <c r="M615" s="61">
        <f t="shared" si="16"/>
        <v>457.6</v>
      </c>
    </row>
    <row r="616" ht="26" customHeight="1" spans="1:13">
      <c r="A616" s="19"/>
      <c r="B616" s="19"/>
      <c r="C616" s="61">
        <v>34</v>
      </c>
      <c r="D616" s="24" t="s">
        <v>637</v>
      </c>
      <c r="E616" s="78" t="s">
        <v>16</v>
      </c>
      <c r="F616" s="8" t="s">
        <v>17</v>
      </c>
      <c r="G616" s="78" t="s">
        <v>18</v>
      </c>
      <c r="H616" s="61">
        <v>4</v>
      </c>
      <c r="I616" s="61">
        <v>449.6</v>
      </c>
      <c r="J616" s="63"/>
      <c r="K616" s="63"/>
      <c r="L616" s="61">
        <v>1</v>
      </c>
      <c r="M616" s="61">
        <f t="shared" si="16"/>
        <v>449.6</v>
      </c>
    </row>
    <row r="617" ht="26" customHeight="1" spans="1:13">
      <c r="A617" s="19"/>
      <c r="B617" s="19"/>
      <c r="C617" s="61">
        <v>35</v>
      </c>
      <c r="D617" s="24" t="s">
        <v>638</v>
      </c>
      <c r="E617" s="78" t="s">
        <v>16</v>
      </c>
      <c r="F617" s="8" t="s">
        <v>17</v>
      </c>
      <c r="G617" s="78" t="s">
        <v>18</v>
      </c>
      <c r="H617" s="61">
        <v>3</v>
      </c>
      <c r="I617" s="61">
        <v>592.8</v>
      </c>
      <c r="J617" s="63"/>
      <c r="K617" s="63"/>
      <c r="L617" s="61">
        <v>1</v>
      </c>
      <c r="M617" s="61">
        <f t="shared" si="16"/>
        <v>592.8</v>
      </c>
    </row>
    <row r="618" ht="26" customHeight="1" spans="1:13">
      <c r="A618" s="19"/>
      <c r="B618" s="19"/>
      <c r="C618" s="61">
        <v>36</v>
      </c>
      <c r="D618" s="24" t="s">
        <v>639</v>
      </c>
      <c r="E618" s="78" t="s">
        <v>26</v>
      </c>
      <c r="F618" s="8" t="s">
        <v>17</v>
      </c>
      <c r="G618" s="78" t="s">
        <v>18</v>
      </c>
      <c r="H618" s="61">
        <v>3</v>
      </c>
      <c r="I618" s="61">
        <v>428.8</v>
      </c>
      <c r="J618" s="63"/>
      <c r="K618" s="63"/>
      <c r="L618" s="61">
        <v>1</v>
      </c>
      <c r="M618" s="61">
        <f t="shared" si="16"/>
        <v>428.8</v>
      </c>
    </row>
    <row r="619" ht="26" customHeight="1" spans="1:13">
      <c r="A619" s="19"/>
      <c r="B619" s="19"/>
      <c r="C619" s="61">
        <v>37</v>
      </c>
      <c r="D619" s="24" t="s">
        <v>640</v>
      </c>
      <c r="E619" s="78" t="s">
        <v>16</v>
      </c>
      <c r="F619" s="8" t="s">
        <v>17</v>
      </c>
      <c r="G619" s="78" t="s">
        <v>18</v>
      </c>
      <c r="H619" s="61">
        <v>3</v>
      </c>
      <c r="I619" s="61">
        <v>443.2</v>
      </c>
      <c r="J619" s="63"/>
      <c r="K619" s="63"/>
      <c r="L619" s="61">
        <v>1</v>
      </c>
      <c r="M619" s="61">
        <f t="shared" si="16"/>
        <v>443.2</v>
      </c>
    </row>
    <row r="620" ht="26" customHeight="1" spans="1:13">
      <c r="A620" s="19"/>
      <c r="B620" s="19"/>
      <c r="C620" s="61">
        <v>38</v>
      </c>
      <c r="D620" s="24" t="s">
        <v>641</v>
      </c>
      <c r="E620" s="78" t="s">
        <v>26</v>
      </c>
      <c r="F620" s="8" t="s">
        <v>17</v>
      </c>
      <c r="G620" s="78" t="s">
        <v>18</v>
      </c>
      <c r="H620" s="61">
        <v>3</v>
      </c>
      <c r="I620" s="61">
        <v>620.8</v>
      </c>
      <c r="J620" s="63"/>
      <c r="K620" s="63"/>
      <c r="L620" s="61">
        <v>1</v>
      </c>
      <c r="M620" s="61">
        <f t="shared" si="16"/>
        <v>620.8</v>
      </c>
    </row>
    <row r="621" ht="26" customHeight="1" spans="1:13">
      <c r="A621" s="19"/>
      <c r="B621" s="19"/>
      <c r="C621" s="61">
        <v>39</v>
      </c>
      <c r="D621" s="24" t="s">
        <v>642</v>
      </c>
      <c r="E621" s="78" t="s">
        <v>26</v>
      </c>
      <c r="F621" s="8" t="s">
        <v>17</v>
      </c>
      <c r="G621" s="78" t="s">
        <v>18</v>
      </c>
      <c r="H621" s="61">
        <v>3</v>
      </c>
      <c r="I621" s="61">
        <v>616.8</v>
      </c>
      <c r="J621" s="63"/>
      <c r="K621" s="63"/>
      <c r="L621" s="61">
        <v>1</v>
      </c>
      <c r="M621" s="61">
        <f t="shared" si="16"/>
        <v>616.8</v>
      </c>
    </row>
    <row r="622" ht="26" customHeight="1" spans="1:13">
      <c r="A622" s="19"/>
      <c r="B622" s="19"/>
      <c r="C622" s="61">
        <v>40</v>
      </c>
      <c r="D622" s="24" t="s">
        <v>643</v>
      </c>
      <c r="E622" s="78" t="s">
        <v>26</v>
      </c>
      <c r="F622" s="52" t="s">
        <v>64</v>
      </c>
      <c r="G622" s="78" t="s">
        <v>18</v>
      </c>
      <c r="H622" s="61">
        <v>4</v>
      </c>
      <c r="I622" s="61">
        <v>507.2</v>
      </c>
      <c r="J622" s="63"/>
      <c r="K622" s="63"/>
      <c r="L622" s="61">
        <v>1</v>
      </c>
      <c r="M622" s="61">
        <f t="shared" si="16"/>
        <v>507.2</v>
      </c>
    </row>
    <row r="623" ht="26" customHeight="1" spans="1:13">
      <c r="A623" s="19"/>
      <c r="B623" s="19"/>
      <c r="C623" s="97">
        <v>41</v>
      </c>
      <c r="D623" s="24" t="s">
        <v>644</v>
      </c>
      <c r="E623" s="78" t="s">
        <v>26</v>
      </c>
      <c r="F623" s="8" t="s">
        <v>17</v>
      </c>
      <c r="G623" s="78" t="s">
        <v>70</v>
      </c>
      <c r="H623" s="61">
        <v>3</v>
      </c>
      <c r="I623" s="61">
        <v>732</v>
      </c>
      <c r="J623" s="63">
        <v>366</v>
      </c>
      <c r="K623" s="63">
        <v>22.88</v>
      </c>
      <c r="L623" s="61">
        <v>1</v>
      </c>
      <c r="M623" s="61">
        <f t="shared" si="16"/>
        <v>1120.88</v>
      </c>
    </row>
    <row r="624" ht="26" customHeight="1" spans="1:13">
      <c r="A624" s="19"/>
      <c r="B624" s="19"/>
      <c r="C624" s="98"/>
      <c r="D624" s="102" t="s">
        <v>645</v>
      </c>
      <c r="E624" s="103" t="s">
        <v>26</v>
      </c>
      <c r="F624" s="100" t="s">
        <v>17</v>
      </c>
      <c r="G624" s="103" t="s">
        <v>70</v>
      </c>
      <c r="H624" s="104">
        <v>3</v>
      </c>
      <c r="I624" s="107">
        <v>366</v>
      </c>
      <c r="J624" s="43">
        <v>91.5</v>
      </c>
      <c r="K624" s="43">
        <v>22.88</v>
      </c>
      <c r="L624" s="107">
        <v>1</v>
      </c>
      <c r="M624" s="106">
        <f t="shared" si="16"/>
        <v>480.38</v>
      </c>
    </row>
    <row r="625" ht="26" customHeight="1" spans="1:13">
      <c r="A625" s="19"/>
      <c r="B625" s="19"/>
      <c r="C625" s="61">
        <v>42</v>
      </c>
      <c r="D625" s="92" t="s">
        <v>646</v>
      </c>
      <c r="E625" s="52" t="s">
        <v>26</v>
      </c>
      <c r="F625" s="8" t="s">
        <v>17</v>
      </c>
      <c r="G625" s="52" t="s">
        <v>18</v>
      </c>
      <c r="H625" s="22">
        <v>4</v>
      </c>
      <c r="I625" s="22">
        <v>421.6</v>
      </c>
      <c r="J625" s="63"/>
      <c r="K625" s="52"/>
      <c r="L625" s="22">
        <v>1</v>
      </c>
      <c r="M625" s="61">
        <f t="shared" si="16"/>
        <v>421.6</v>
      </c>
    </row>
    <row r="626" ht="26" customHeight="1" spans="1:13">
      <c r="A626" s="13" t="s">
        <v>19</v>
      </c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40"/>
      <c r="M626" s="44">
        <f>SUM(M582:M625)</f>
        <v>22730.06</v>
      </c>
    </row>
    <row r="627" ht="26" customHeight="1" spans="1:13">
      <c r="A627" s="19">
        <v>94</v>
      </c>
      <c r="B627" s="19" t="s">
        <v>647</v>
      </c>
      <c r="C627" s="22">
        <v>1</v>
      </c>
      <c r="D627" s="92" t="s">
        <v>648</v>
      </c>
      <c r="E627" s="52" t="s">
        <v>16</v>
      </c>
      <c r="F627" s="8" t="s">
        <v>17</v>
      </c>
      <c r="G627" s="52" t="s">
        <v>18</v>
      </c>
      <c r="H627" s="22">
        <v>4</v>
      </c>
      <c r="I627" s="22">
        <v>1220</v>
      </c>
      <c r="J627" s="43"/>
      <c r="K627" s="43"/>
      <c r="L627" s="22">
        <v>1</v>
      </c>
      <c r="M627" s="22">
        <f t="shared" ref="M627:M655" si="17">I627+J627+K627</f>
        <v>1220</v>
      </c>
    </row>
    <row r="628" ht="26" customHeight="1" spans="1:13">
      <c r="A628" s="19"/>
      <c r="B628" s="19"/>
      <c r="C628" s="22">
        <v>2</v>
      </c>
      <c r="D628" s="92" t="s">
        <v>649</v>
      </c>
      <c r="E628" s="52" t="s">
        <v>16</v>
      </c>
      <c r="F628" s="8" t="s">
        <v>17</v>
      </c>
      <c r="G628" s="52" t="s">
        <v>18</v>
      </c>
      <c r="H628" s="22">
        <v>4</v>
      </c>
      <c r="I628" s="22">
        <v>896</v>
      </c>
      <c r="J628" s="43"/>
      <c r="K628" s="43"/>
      <c r="L628" s="22">
        <v>1</v>
      </c>
      <c r="M628" s="22">
        <f t="shared" si="17"/>
        <v>896</v>
      </c>
    </row>
    <row r="629" ht="26" customHeight="1" spans="1:13">
      <c r="A629" s="19"/>
      <c r="B629" s="19"/>
      <c r="C629" s="22">
        <v>3</v>
      </c>
      <c r="D629" s="92" t="s">
        <v>604</v>
      </c>
      <c r="E629" s="52" t="s">
        <v>16</v>
      </c>
      <c r="F629" s="8" t="s">
        <v>17</v>
      </c>
      <c r="G629" s="52" t="s">
        <v>18</v>
      </c>
      <c r="H629" s="22">
        <v>4</v>
      </c>
      <c r="I629" s="22">
        <v>998.4</v>
      </c>
      <c r="J629" s="43"/>
      <c r="K629" s="43"/>
      <c r="L629" s="22">
        <v>1</v>
      </c>
      <c r="M629" s="22">
        <f t="shared" si="17"/>
        <v>998.4</v>
      </c>
    </row>
    <row r="630" ht="26" customHeight="1" spans="1:13">
      <c r="A630" s="19"/>
      <c r="B630" s="19"/>
      <c r="C630" s="22">
        <v>4</v>
      </c>
      <c r="D630" s="92" t="s">
        <v>650</v>
      </c>
      <c r="E630" s="52" t="s">
        <v>16</v>
      </c>
      <c r="F630" s="20" t="s">
        <v>105</v>
      </c>
      <c r="G630" s="52" t="s">
        <v>18</v>
      </c>
      <c r="H630" s="22">
        <v>4</v>
      </c>
      <c r="I630" s="22">
        <v>1116.8</v>
      </c>
      <c r="J630" s="43"/>
      <c r="K630" s="43"/>
      <c r="L630" s="22">
        <v>1</v>
      </c>
      <c r="M630" s="22">
        <f t="shared" si="17"/>
        <v>1116.8</v>
      </c>
    </row>
    <row r="631" ht="26" customHeight="1" spans="1:13">
      <c r="A631" s="19"/>
      <c r="B631" s="19"/>
      <c r="C631" s="22">
        <v>5</v>
      </c>
      <c r="D631" s="92" t="s">
        <v>651</v>
      </c>
      <c r="E631" s="52" t="s">
        <v>16</v>
      </c>
      <c r="F631" s="8" t="s">
        <v>17</v>
      </c>
      <c r="G631" s="52" t="s">
        <v>18</v>
      </c>
      <c r="H631" s="22">
        <v>5</v>
      </c>
      <c r="I631" s="22">
        <v>732</v>
      </c>
      <c r="J631" s="43"/>
      <c r="K631" s="43"/>
      <c r="L631" s="22">
        <v>1</v>
      </c>
      <c r="M631" s="22">
        <f t="shared" si="17"/>
        <v>732</v>
      </c>
    </row>
    <row r="632" ht="26" customHeight="1" spans="1:13">
      <c r="A632" s="19"/>
      <c r="B632" s="19"/>
      <c r="C632" s="22">
        <v>6</v>
      </c>
      <c r="D632" s="92" t="s">
        <v>652</v>
      </c>
      <c r="E632" s="52" t="s">
        <v>16</v>
      </c>
      <c r="F632" s="8" t="s">
        <v>17</v>
      </c>
      <c r="G632" s="52" t="s">
        <v>18</v>
      </c>
      <c r="H632" s="22">
        <v>5</v>
      </c>
      <c r="I632" s="22">
        <v>732</v>
      </c>
      <c r="J632" s="43"/>
      <c r="K632" s="43"/>
      <c r="L632" s="22">
        <v>1</v>
      </c>
      <c r="M632" s="22">
        <f t="shared" si="17"/>
        <v>732</v>
      </c>
    </row>
    <row r="633" ht="26" customHeight="1" spans="1:13">
      <c r="A633" s="19"/>
      <c r="B633" s="19"/>
      <c r="C633" s="22">
        <v>7</v>
      </c>
      <c r="D633" s="92" t="s">
        <v>653</v>
      </c>
      <c r="E633" s="52" t="s">
        <v>16</v>
      </c>
      <c r="F633" s="8" t="s">
        <v>17</v>
      </c>
      <c r="G633" s="52" t="s">
        <v>18</v>
      </c>
      <c r="H633" s="22">
        <v>5</v>
      </c>
      <c r="I633" s="22">
        <v>732</v>
      </c>
      <c r="J633" s="43"/>
      <c r="K633" s="43"/>
      <c r="L633" s="22">
        <v>1</v>
      </c>
      <c r="M633" s="22">
        <f t="shared" si="17"/>
        <v>732</v>
      </c>
    </row>
    <row r="634" ht="26" customHeight="1" spans="1:13">
      <c r="A634" s="19"/>
      <c r="B634" s="19"/>
      <c r="C634" s="22">
        <v>8</v>
      </c>
      <c r="D634" s="92" t="s">
        <v>654</v>
      </c>
      <c r="E634" s="52" t="s">
        <v>16</v>
      </c>
      <c r="F634" s="8" t="s">
        <v>17</v>
      </c>
      <c r="G634" s="52" t="s">
        <v>18</v>
      </c>
      <c r="H634" s="22">
        <v>5</v>
      </c>
      <c r="I634" s="22">
        <v>732</v>
      </c>
      <c r="J634" s="43"/>
      <c r="K634" s="43"/>
      <c r="L634" s="22">
        <v>1</v>
      </c>
      <c r="M634" s="22">
        <f t="shared" si="17"/>
        <v>732</v>
      </c>
    </row>
    <row r="635" ht="26" customHeight="1" spans="1:13">
      <c r="A635" s="19"/>
      <c r="B635" s="19"/>
      <c r="C635" s="22">
        <v>9</v>
      </c>
      <c r="D635" s="92" t="s">
        <v>655</v>
      </c>
      <c r="E635" s="52" t="s">
        <v>16</v>
      </c>
      <c r="F635" s="8" t="s">
        <v>17</v>
      </c>
      <c r="G635" s="52" t="s">
        <v>18</v>
      </c>
      <c r="H635" s="22">
        <v>5</v>
      </c>
      <c r="I635" s="22">
        <v>732</v>
      </c>
      <c r="J635" s="43"/>
      <c r="K635" s="43"/>
      <c r="L635" s="22">
        <v>1</v>
      </c>
      <c r="M635" s="22">
        <f t="shared" si="17"/>
        <v>732</v>
      </c>
    </row>
    <row r="636" ht="26" customHeight="1" spans="1:13">
      <c r="A636" s="19"/>
      <c r="B636" s="19"/>
      <c r="C636" s="22">
        <v>10</v>
      </c>
      <c r="D636" s="92" t="s">
        <v>656</v>
      </c>
      <c r="E636" s="52" t="s">
        <v>16</v>
      </c>
      <c r="F636" s="8" t="s">
        <v>17</v>
      </c>
      <c r="G636" s="52" t="s">
        <v>18</v>
      </c>
      <c r="H636" s="22">
        <v>4</v>
      </c>
      <c r="I636" s="22">
        <v>1012.8</v>
      </c>
      <c r="J636" s="43"/>
      <c r="K636" s="43"/>
      <c r="L636" s="22">
        <v>1</v>
      </c>
      <c r="M636" s="22">
        <f t="shared" si="17"/>
        <v>1012.8</v>
      </c>
    </row>
    <row r="637" ht="26" customHeight="1" spans="1:13">
      <c r="A637" s="19"/>
      <c r="B637" s="19"/>
      <c r="C637" s="22">
        <v>11</v>
      </c>
      <c r="D637" s="92" t="s">
        <v>657</v>
      </c>
      <c r="E637" s="52" t="s">
        <v>16</v>
      </c>
      <c r="F637" s="8" t="s">
        <v>17</v>
      </c>
      <c r="G637" s="52" t="s">
        <v>18</v>
      </c>
      <c r="H637" s="22">
        <v>4</v>
      </c>
      <c r="I637" s="22">
        <v>1201.6</v>
      </c>
      <c r="J637" s="43"/>
      <c r="K637" s="43"/>
      <c r="L637" s="22">
        <v>1</v>
      </c>
      <c r="M637" s="22">
        <f t="shared" si="17"/>
        <v>1201.6</v>
      </c>
    </row>
    <row r="638" ht="26" customHeight="1" spans="1:13">
      <c r="A638" s="19"/>
      <c r="B638" s="19"/>
      <c r="C638" s="22">
        <v>12</v>
      </c>
      <c r="D638" s="92" t="s">
        <v>658</v>
      </c>
      <c r="E638" s="52" t="s">
        <v>16</v>
      </c>
      <c r="F638" s="20" t="s">
        <v>105</v>
      </c>
      <c r="G638" s="52" t="s">
        <v>18</v>
      </c>
      <c r="H638" s="22">
        <v>4</v>
      </c>
      <c r="I638" s="22">
        <v>940.8</v>
      </c>
      <c r="J638" s="43"/>
      <c r="K638" s="43"/>
      <c r="L638" s="22">
        <v>1</v>
      </c>
      <c r="M638" s="22">
        <f t="shared" si="17"/>
        <v>940.8</v>
      </c>
    </row>
    <row r="639" ht="26" customHeight="1" spans="1:13">
      <c r="A639" s="19"/>
      <c r="B639" s="19"/>
      <c r="C639" s="22">
        <v>13</v>
      </c>
      <c r="D639" s="92" t="s">
        <v>659</v>
      </c>
      <c r="E639" s="52" t="s">
        <v>16</v>
      </c>
      <c r="F639" s="20" t="s">
        <v>105</v>
      </c>
      <c r="G639" s="52" t="s">
        <v>18</v>
      </c>
      <c r="H639" s="22">
        <v>4</v>
      </c>
      <c r="I639" s="22">
        <v>995.2</v>
      </c>
      <c r="J639" s="43"/>
      <c r="K639" s="43"/>
      <c r="L639" s="22">
        <v>1</v>
      </c>
      <c r="M639" s="22">
        <f t="shared" si="17"/>
        <v>995.2</v>
      </c>
    </row>
    <row r="640" ht="26" customHeight="1" spans="1:13">
      <c r="A640" s="19"/>
      <c r="B640" s="19"/>
      <c r="C640" s="22">
        <v>14</v>
      </c>
      <c r="D640" s="92" t="s">
        <v>660</v>
      </c>
      <c r="E640" s="52" t="s">
        <v>16</v>
      </c>
      <c r="F640" s="20" t="s">
        <v>105</v>
      </c>
      <c r="G640" s="52" t="s">
        <v>18</v>
      </c>
      <c r="H640" s="22">
        <v>4</v>
      </c>
      <c r="I640" s="22">
        <v>1094.4</v>
      </c>
      <c r="J640" s="43"/>
      <c r="K640" s="52"/>
      <c r="L640" s="22">
        <v>1</v>
      </c>
      <c r="M640" s="22">
        <f t="shared" si="17"/>
        <v>1094.4</v>
      </c>
    </row>
    <row r="641" ht="26" customHeight="1" spans="1:13">
      <c r="A641" s="19"/>
      <c r="B641" s="19"/>
      <c r="C641" s="22">
        <v>15</v>
      </c>
      <c r="D641" s="92" t="s">
        <v>661</v>
      </c>
      <c r="E641" s="52" t="s">
        <v>16</v>
      </c>
      <c r="F641" s="20" t="s">
        <v>105</v>
      </c>
      <c r="G641" s="52" t="s">
        <v>18</v>
      </c>
      <c r="H641" s="22">
        <v>4</v>
      </c>
      <c r="I641" s="22">
        <v>993.6</v>
      </c>
      <c r="J641" s="43"/>
      <c r="K641" s="52"/>
      <c r="L641" s="22">
        <v>1</v>
      </c>
      <c r="M641" s="22">
        <f t="shared" si="17"/>
        <v>993.6</v>
      </c>
    </row>
    <row r="642" ht="26" customHeight="1" spans="1:13">
      <c r="A642" s="19"/>
      <c r="B642" s="19"/>
      <c r="C642" s="22">
        <v>16</v>
      </c>
      <c r="D642" s="92" t="s">
        <v>662</v>
      </c>
      <c r="E642" s="52" t="s">
        <v>16</v>
      </c>
      <c r="F642" s="8" t="s">
        <v>17</v>
      </c>
      <c r="G642" s="52" t="s">
        <v>18</v>
      </c>
      <c r="H642" s="22">
        <v>26</v>
      </c>
      <c r="I642" s="22">
        <v>814.4</v>
      </c>
      <c r="J642" s="43"/>
      <c r="K642" s="52"/>
      <c r="L642" s="22">
        <v>1</v>
      </c>
      <c r="M642" s="22">
        <f t="shared" si="17"/>
        <v>814.4</v>
      </c>
    </row>
    <row r="643" ht="26" customHeight="1" spans="1:13">
      <c r="A643" s="19"/>
      <c r="B643" s="19"/>
      <c r="C643" s="22">
        <v>17</v>
      </c>
      <c r="D643" s="92" t="s">
        <v>663</v>
      </c>
      <c r="E643" s="52" t="s">
        <v>16</v>
      </c>
      <c r="F643" s="8" t="s">
        <v>17</v>
      </c>
      <c r="G643" s="52" t="s">
        <v>18</v>
      </c>
      <c r="H643" s="22">
        <v>4</v>
      </c>
      <c r="I643" s="22">
        <v>1220</v>
      </c>
      <c r="J643" s="43"/>
      <c r="K643" s="52"/>
      <c r="L643" s="22">
        <v>1</v>
      </c>
      <c r="M643" s="22">
        <f t="shared" si="17"/>
        <v>1220</v>
      </c>
    </row>
    <row r="644" ht="26" customHeight="1" spans="1:13">
      <c r="A644" s="19"/>
      <c r="B644" s="19"/>
      <c r="C644" s="22">
        <v>18</v>
      </c>
      <c r="D644" s="92" t="s">
        <v>664</v>
      </c>
      <c r="E644" s="52" t="s">
        <v>16</v>
      </c>
      <c r="F644" s="8" t="s">
        <v>17</v>
      </c>
      <c r="G644" s="52" t="s">
        <v>18</v>
      </c>
      <c r="H644" s="22">
        <v>4</v>
      </c>
      <c r="I644" s="22">
        <v>732</v>
      </c>
      <c r="J644" s="43"/>
      <c r="K644" s="52"/>
      <c r="L644" s="22">
        <v>1</v>
      </c>
      <c r="M644" s="22">
        <f t="shared" si="17"/>
        <v>732</v>
      </c>
    </row>
    <row r="645" ht="26" customHeight="1" spans="1:13">
      <c r="A645" s="19"/>
      <c r="B645" s="19"/>
      <c r="C645" s="22">
        <v>19</v>
      </c>
      <c r="D645" s="92" t="s">
        <v>665</v>
      </c>
      <c r="E645" s="52" t="s">
        <v>16</v>
      </c>
      <c r="F645" s="8" t="s">
        <v>17</v>
      </c>
      <c r="G645" s="52" t="s">
        <v>18</v>
      </c>
      <c r="H645" s="22">
        <v>4</v>
      </c>
      <c r="I645" s="22">
        <v>732</v>
      </c>
      <c r="J645" s="43"/>
      <c r="K645" s="52"/>
      <c r="L645" s="22">
        <v>1</v>
      </c>
      <c r="M645" s="22">
        <f t="shared" si="17"/>
        <v>732</v>
      </c>
    </row>
    <row r="646" ht="26" customHeight="1" spans="1:13">
      <c r="A646" s="19"/>
      <c r="B646" s="19"/>
      <c r="C646" s="22">
        <v>20</v>
      </c>
      <c r="D646" s="92" t="s">
        <v>666</v>
      </c>
      <c r="E646" s="52" t="s">
        <v>16</v>
      </c>
      <c r="F646" s="8" t="s">
        <v>17</v>
      </c>
      <c r="G646" s="52" t="s">
        <v>18</v>
      </c>
      <c r="H646" s="22">
        <v>3</v>
      </c>
      <c r="I646" s="22">
        <v>732</v>
      </c>
      <c r="J646" s="43"/>
      <c r="K646" s="52"/>
      <c r="L646" s="22">
        <v>1</v>
      </c>
      <c r="M646" s="22">
        <f t="shared" si="17"/>
        <v>732</v>
      </c>
    </row>
    <row r="647" ht="26" customHeight="1" spans="1:13">
      <c r="A647" s="19"/>
      <c r="B647" s="19"/>
      <c r="C647" s="22">
        <v>21</v>
      </c>
      <c r="D647" s="92" t="s">
        <v>667</v>
      </c>
      <c r="E647" s="52" t="s">
        <v>16</v>
      </c>
      <c r="F647" s="52" t="s">
        <v>668</v>
      </c>
      <c r="G647" s="52" t="s">
        <v>18</v>
      </c>
      <c r="H647" s="22">
        <v>3</v>
      </c>
      <c r="I647" s="22">
        <v>732</v>
      </c>
      <c r="J647" s="43"/>
      <c r="K647" s="52"/>
      <c r="L647" s="22">
        <v>1</v>
      </c>
      <c r="M647" s="22">
        <f t="shared" si="17"/>
        <v>732</v>
      </c>
    </row>
    <row r="648" ht="26" customHeight="1" spans="1:13">
      <c r="A648" s="19"/>
      <c r="B648" s="19"/>
      <c r="C648" s="22">
        <v>22</v>
      </c>
      <c r="D648" s="92" t="s">
        <v>669</v>
      </c>
      <c r="E648" s="52" t="s">
        <v>26</v>
      </c>
      <c r="F648" s="52" t="s">
        <v>64</v>
      </c>
      <c r="G648" s="52" t="s">
        <v>18</v>
      </c>
      <c r="H648" s="22">
        <v>3</v>
      </c>
      <c r="I648" s="22">
        <v>732</v>
      </c>
      <c r="J648" s="43"/>
      <c r="K648" s="52"/>
      <c r="L648" s="22">
        <v>1</v>
      </c>
      <c r="M648" s="22">
        <f t="shared" si="17"/>
        <v>732</v>
      </c>
    </row>
    <row r="649" ht="26" customHeight="1" spans="1:13">
      <c r="A649" s="19"/>
      <c r="B649" s="19"/>
      <c r="C649" s="22">
        <v>23</v>
      </c>
      <c r="D649" s="92" t="s">
        <v>246</v>
      </c>
      <c r="E649" s="52" t="s">
        <v>26</v>
      </c>
      <c r="F649" s="8" t="s">
        <v>17</v>
      </c>
      <c r="G649" s="52" t="s">
        <v>18</v>
      </c>
      <c r="H649" s="22">
        <v>3</v>
      </c>
      <c r="I649" s="22">
        <v>732</v>
      </c>
      <c r="J649" s="43"/>
      <c r="K649" s="52"/>
      <c r="L649" s="22">
        <v>1</v>
      </c>
      <c r="M649" s="22">
        <f t="shared" si="17"/>
        <v>732</v>
      </c>
    </row>
    <row r="650" ht="26" customHeight="1" spans="1:13">
      <c r="A650" s="19"/>
      <c r="B650" s="19"/>
      <c r="C650" s="22">
        <v>24</v>
      </c>
      <c r="D650" s="92" t="s">
        <v>670</v>
      </c>
      <c r="E650" s="52" t="s">
        <v>16</v>
      </c>
      <c r="F650" s="8" t="s">
        <v>17</v>
      </c>
      <c r="G650" s="52" t="s">
        <v>18</v>
      </c>
      <c r="H650" s="22">
        <v>3</v>
      </c>
      <c r="I650" s="22">
        <v>732</v>
      </c>
      <c r="J650" s="43"/>
      <c r="K650" s="52"/>
      <c r="L650" s="22">
        <v>1</v>
      </c>
      <c r="M650" s="22">
        <f t="shared" si="17"/>
        <v>732</v>
      </c>
    </row>
    <row r="651" ht="26" customHeight="1" spans="1:13">
      <c r="A651" s="19"/>
      <c r="B651" s="19"/>
      <c r="C651" s="22">
        <v>25</v>
      </c>
      <c r="D651" s="92" t="s">
        <v>671</v>
      </c>
      <c r="E651" s="52" t="s">
        <v>16</v>
      </c>
      <c r="F651" s="8" t="s">
        <v>17</v>
      </c>
      <c r="G651" s="52" t="s">
        <v>18</v>
      </c>
      <c r="H651" s="22">
        <v>3</v>
      </c>
      <c r="I651" s="22">
        <v>732</v>
      </c>
      <c r="J651" s="43"/>
      <c r="K651" s="52"/>
      <c r="L651" s="22">
        <v>1</v>
      </c>
      <c r="M651" s="22">
        <f t="shared" si="17"/>
        <v>732</v>
      </c>
    </row>
    <row r="652" ht="26" customHeight="1" spans="1:13">
      <c r="A652" s="19"/>
      <c r="B652" s="19"/>
      <c r="C652" s="22">
        <v>26</v>
      </c>
      <c r="D652" s="92" t="s">
        <v>672</v>
      </c>
      <c r="E652" s="52" t="s">
        <v>16</v>
      </c>
      <c r="F652" s="8" t="s">
        <v>17</v>
      </c>
      <c r="G652" s="52" t="s">
        <v>18</v>
      </c>
      <c r="H652" s="22">
        <v>3</v>
      </c>
      <c r="I652" s="22">
        <v>732</v>
      </c>
      <c r="J652" s="43"/>
      <c r="K652" s="52"/>
      <c r="L652" s="22">
        <v>1</v>
      </c>
      <c r="M652" s="22">
        <f t="shared" si="17"/>
        <v>732</v>
      </c>
    </row>
    <row r="653" ht="26" customHeight="1" spans="1:13">
      <c r="A653" s="19"/>
      <c r="B653" s="19"/>
      <c r="C653" s="22">
        <v>27</v>
      </c>
      <c r="D653" s="92" t="s">
        <v>673</v>
      </c>
      <c r="E653" s="52" t="s">
        <v>26</v>
      </c>
      <c r="F653" s="8" t="s">
        <v>17</v>
      </c>
      <c r="G653" s="52" t="s">
        <v>18</v>
      </c>
      <c r="H653" s="22">
        <v>1</v>
      </c>
      <c r="I653" s="22">
        <v>732</v>
      </c>
      <c r="J653" s="43"/>
      <c r="K653" s="52"/>
      <c r="L653" s="22">
        <v>1</v>
      </c>
      <c r="M653" s="22">
        <f t="shared" si="17"/>
        <v>732</v>
      </c>
    </row>
    <row r="654" ht="26" customHeight="1" spans="1:13">
      <c r="A654" s="19"/>
      <c r="B654" s="19"/>
      <c r="C654" s="22">
        <v>28</v>
      </c>
      <c r="D654" s="92" t="s">
        <v>674</v>
      </c>
      <c r="E654" s="52" t="s">
        <v>16</v>
      </c>
      <c r="F654" s="52" t="s">
        <v>64</v>
      </c>
      <c r="G654" s="52" t="s">
        <v>18</v>
      </c>
      <c r="H654" s="22">
        <v>0</v>
      </c>
      <c r="I654" s="22">
        <v>1150.4</v>
      </c>
      <c r="J654" s="43"/>
      <c r="K654" s="52"/>
      <c r="L654" s="22">
        <v>1</v>
      </c>
      <c r="M654" s="22">
        <f t="shared" si="17"/>
        <v>1150.4</v>
      </c>
    </row>
    <row r="655" ht="26" customHeight="1" spans="1:13">
      <c r="A655" s="19"/>
      <c r="B655" s="19"/>
      <c r="C655" s="22">
        <v>29</v>
      </c>
      <c r="D655" s="92" t="s">
        <v>675</v>
      </c>
      <c r="E655" s="52" t="s">
        <v>26</v>
      </c>
      <c r="F655" s="8" t="s">
        <v>17</v>
      </c>
      <c r="G655" s="52" t="s">
        <v>18</v>
      </c>
      <c r="H655" s="22">
        <v>0</v>
      </c>
      <c r="I655" s="22">
        <v>1220</v>
      </c>
      <c r="J655" s="43"/>
      <c r="K655" s="52"/>
      <c r="L655" s="22">
        <v>1</v>
      </c>
      <c r="M655" s="22">
        <f t="shared" si="17"/>
        <v>1220</v>
      </c>
    </row>
    <row r="656" ht="26" customHeight="1" spans="1:13">
      <c r="A656" s="13" t="s">
        <v>19</v>
      </c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40"/>
      <c r="M656" s="42">
        <f>SUM(M627:M655)</f>
        <v>25854.4</v>
      </c>
    </row>
    <row r="657" ht="26" customHeight="1" spans="1:13">
      <c r="A657" s="15">
        <v>95</v>
      </c>
      <c r="B657" s="15" t="s">
        <v>676</v>
      </c>
      <c r="C657" s="16">
        <v>1</v>
      </c>
      <c r="D657" s="108" t="s">
        <v>677</v>
      </c>
      <c r="E657" s="109" t="s">
        <v>26</v>
      </c>
      <c r="F657" s="8" t="s">
        <v>17</v>
      </c>
      <c r="G657" s="110" t="s">
        <v>18</v>
      </c>
      <c r="H657" s="108">
        <v>28</v>
      </c>
      <c r="I657" s="108">
        <v>732</v>
      </c>
      <c r="J657" s="41"/>
      <c r="K657" s="41"/>
      <c r="L657" s="108">
        <v>1</v>
      </c>
      <c r="M657" s="108">
        <f t="shared" ref="M657:M665" si="18">I657*L657</f>
        <v>732</v>
      </c>
    </row>
    <row r="658" ht="26" customHeight="1" spans="1:13">
      <c r="A658" s="15"/>
      <c r="B658" s="15"/>
      <c r="C658" s="16">
        <v>2</v>
      </c>
      <c r="D658" s="108" t="s">
        <v>678</v>
      </c>
      <c r="E658" s="110" t="s">
        <v>16</v>
      </c>
      <c r="F658" s="8" t="s">
        <v>17</v>
      </c>
      <c r="G658" s="110" t="s">
        <v>18</v>
      </c>
      <c r="H658" s="108">
        <v>26</v>
      </c>
      <c r="I658" s="108">
        <v>732</v>
      </c>
      <c r="J658" s="41"/>
      <c r="K658" s="41"/>
      <c r="L658" s="108">
        <v>1</v>
      </c>
      <c r="M658" s="108">
        <f t="shared" si="18"/>
        <v>732</v>
      </c>
    </row>
    <row r="659" ht="26" customHeight="1" spans="1:13">
      <c r="A659" s="15"/>
      <c r="B659" s="15"/>
      <c r="C659" s="16">
        <v>3</v>
      </c>
      <c r="D659" s="108" t="s">
        <v>679</v>
      </c>
      <c r="E659" s="110" t="s">
        <v>26</v>
      </c>
      <c r="F659" s="8" t="s">
        <v>17</v>
      </c>
      <c r="G659" s="110" t="s">
        <v>18</v>
      </c>
      <c r="H659" s="108">
        <v>25</v>
      </c>
      <c r="I659" s="108">
        <v>732</v>
      </c>
      <c r="J659" s="41"/>
      <c r="K659" s="41"/>
      <c r="L659" s="108">
        <v>1</v>
      </c>
      <c r="M659" s="108">
        <f t="shared" si="18"/>
        <v>732</v>
      </c>
    </row>
    <row r="660" ht="26" customHeight="1" spans="1:13">
      <c r="A660" s="15"/>
      <c r="B660" s="15"/>
      <c r="C660" s="16">
        <v>4</v>
      </c>
      <c r="D660" s="108" t="s">
        <v>680</v>
      </c>
      <c r="E660" s="110" t="s">
        <v>16</v>
      </c>
      <c r="F660" s="20" t="s">
        <v>105</v>
      </c>
      <c r="G660" s="110" t="s">
        <v>18</v>
      </c>
      <c r="H660" s="108">
        <v>22</v>
      </c>
      <c r="I660" s="108">
        <v>732</v>
      </c>
      <c r="J660" s="41"/>
      <c r="K660" s="41"/>
      <c r="L660" s="108">
        <v>1</v>
      </c>
      <c r="M660" s="108">
        <f t="shared" si="18"/>
        <v>732</v>
      </c>
    </row>
    <row r="661" ht="26" customHeight="1" spans="1:13">
      <c r="A661" s="15"/>
      <c r="B661" s="15"/>
      <c r="C661" s="16">
        <v>5</v>
      </c>
      <c r="D661" s="108" t="s">
        <v>681</v>
      </c>
      <c r="E661" s="110" t="s">
        <v>26</v>
      </c>
      <c r="F661" s="8" t="s">
        <v>17</v>
      </c>
      <c r="G661" s="110" t="s">
        <v>18</v>
      </c>
      <c r="H661" s="108">
        <v>19</v>
      </c>
      <c r="I661" s="108">
        <v>732</v>
      </c>
      <c r="J661" s="41"/>
      <c r="K661" s="41"/>
      <c r="L661" s="108">
        <v>1</v>
      </c>
      <c r="M661" s="108">
        <f t="shared" si="18"/>
        <v>732</v>
      </c>
    </row>
    <row r="662" ht="26" customHeight="1" spans="1:13">
      <c r="A662" s="15"/>
      <c r="B662" s="15"/>
      <c r="C662" s="16">
        <v>6</v>
      </c>
      <c r="D662" s="16" t="s">
        <v>682</v>
      </c>
      <c r="E662" s="17" t="s">
        <v>16</v>
      </c>
      <c r="F662" s="8" t="s">
        <v>17</v>
      </c>
      <c r="G662" s="110" t="s">
        <v>18</v>
      </c>
      <c r="H662" s="16">
        <v>17</v>
      </c>
      <c r="I662" s="108">
        <v>732</v>
      </c>
      <c r="J662" s="41"/>
      <c r="K662" s="41"/>
      <c r="L662" s="16">
        <v>1</v>
      </c>
      <c r="M662" s="108">
        <f t="shared" si="18"/>
        <v>732</v>
      </c>
    </row>
    <row r="663" ht="26" customHeight="1" spans="1:13">
      <c r="A663" s="15"/>
      <c r="B663" s="15"/>
      <c r="C663" s="16">
        <v>7</v>
      </c>
      <c r="D663" s="111" t="s">
        <v>683</v>
      </c>
      <c r="E663" s="110" t="s">
        <v>26</v>
      </c>
      <c r="F663" s="8" t="s">
        <v>17</v>
      </c>
      <c r="G663" s="110" t="s">
        <v>18</v>
      </c>
      <c r="H663" s="16">
        <v>14</v>
      </c>
      <c r="I663" s="108">
        <v>732</v>
      </c>
      <c r="J663" s="41"/>
      <c r="K663" s="41"/>
      <c r="L663" s="16">
        <v>1</v>
      </c>
      <c r="M663" s="108">
        <f t="shared" si="18"/>
        <v>732</v>
      </c>
    </row>
    <row r="664" ht="26" customHeight="1" spans="1:13">
      <c r="A664" s="15"/>
      <c r="B664" s="15"/>
      <c r="C664" s="16">
        <v>8</v>
      </c>
      <c r="D664" s="111" t="s">
        <v>684</v>
      </c>
      <c r="E664" s="110" t="s">
        <v>16</v>
      </c>
      <c r="F664" s="8" t="s">
        <v>17</v>
      </c>
      <c r="G664" s="110" t="s">
        <v>18</v>
      </c>
      <c r="H664" s="16">
        <v>11</v>
      </c>
      <c r="I664" s="108">
        <v>732</v>
      </c>
      <c r="J664" s="41"/>
      <c r="K664" s="41"/>
      <c r="L664" s="16">
        <v>1</v>
      </c>
      <c r="M664" s="108">
        <f t="shared" si="18"/>
        <v>732</v>
      </c>
    </row>
    <row r="665" ht="26" customHeight="1" spans="1:13">
      <c r="A665" s="15"/>
      <c r="B665" s="15"/>
      <c r="C665" s="16">
        <v>9</v>
      </c>
      <c r="D665" s="16" t="s">
        <v>685</v>
      </c>
      <c r="E665" s="110" t="s">
        <v>26</v>
      </c>
      <c r="F665" s="8" t="s">
        <v>17</v>
      </c>
      <c r="G665" s="110" t="s">
        <v>18</v>
      </c>
      <c r="H665" s="17">
        <v>9</v>
      </c>
      <c r="I665" s="108">
        <v>732</v>
      </c>
      <c r="J665" s="16"/>
      <c r="K665" s="41"/>
      <c r="L665" s="41">
        <v>1</v>
      </c>
      <c r="M665" s="108">
        <f t="shared" si="18"/>
        <v>732</v>
      </c>
    </row>
    <row r="666" ht="26" customHeight="1" spans="1:13">
      <c r="A666" s="15"/>
      <c r="B666" s="15"/>
      <c r="C666" s="16">
        <v>10</v>
      </c>
      <c r="D666" s="111" t="s">
        <v>686</v>
      </c>
      <c r="E666" s="110" t="s">
        <v>16</v>
      </c>
      <c r="F666" s="8" t="s">
        <v>17</v>
      </c>
      <c r="G666" s="110" t="s">
        <v>18</v>
      </c>
      <c r="H666" s="16">
        <v>7</v>
      </c>
      <c r="I666" s="108">
        <v>732</v>
      </c>
      <c r="J666" s="41"/>
      <c r="K666" s="41"/>
      <c r="L666" s="16">
        <v>1</v>
      </c>
      <c r="M666" s="108">
        <v>732</v>
      </c>
    </row>
    <row r="667" ht="26" customHeight="1" spans="1:13">
      <c r="A667" s="15"/>
      <c r="B667" s="15"/>
      <c r="C667" s="16">
        <v>11</v>
      </c>
      <c r="D667" s="16" t="s">
        <v>687</v>
      </c>
      <c r="E667" s="110" t="s">
        <v>26</v>
      </c>
      <c r="F667" s="8" t="s">
        <v>17</v>
      </c>
      <c r="G667" s="110" t="s">
        <v>18</v>
      </c>
      <c r="H667" s="17">
        <v>8</v>
      </c>
      <c r="I667" s="108">
        <v>732</v>
      </c>
      <c r="J667" s="16"/>
      <c r="K667" s="41"/>
      <c r="L667" s="41">
        <v>1</v>
      </c>
      <c r="M667" s="108">
        <f t="shared" ref="M667:M669" si="19">I667*L667</f>
        <v>732</v>
      </c>
    </row>
    <row r="668" ht="26" customHeight="1" spans="1:13">
      <c r="A668" s="15"/>
      <c r="B668" s="15"/>
      <c r="C668" s="16">
        <v>12</v>
      </c>
      <c r="D668" s="16" t="s">
        <v>688</v>
      </c>
      <c r="E668" s="110" t="s">
        <v>16</v>
      </c>
      <c r="F668" s="8" t="s">
        <v>23</v>
      </c>
      <c r="G668" s="110" t="s">
        <v>18</v>
      </c>
      <c r="H668" s="17">
        <v>5</v>
      </c>
      <c r="I668" s="108">
        <v>732</v>
      </c>
      <c r="J668" s="16"/>
      <c r="K668" s="41"/>
      <c r="L668" s="41">
        <v>1</v>
      </c>
      <c r="M668" s="108">
        <f t="shared" si="19"/>
        <v>732</v>
      </c>
    </row>
    <row r="669" ht="26" customHeight="1" spans="1:13">
      <c r="A669" s="15"/>
      <c r="B669" s="15"/>
      <c r="C669" s="16">
        <v>13</v>
      </c>
      <c r="D669" s="16" t="s">
        <v>689</v>
      </c>
      <c r="E669" s="110" t="s">
        <v>26</v>
      </c>
      <c r="F669" s="20" t="s">
        <v>105</v>
      </c>
      <c r="G669" s="110" t="s">
        <v>18</v>
      </c>
      <c r="H669" s="17">
        <v>6</v>
      </c>
      <c r="I669" s="108">
        <v>732</v>
      </c>
      <c r="J669" s="16"/>
      <c r="K669" s="41"/>
      <c r="L669" s="41">
        <v>1</v>
      </c>
      <c r="M669" s="108">
        <f t="shared" si="19"/>
        <v>732</v>
      </c>
    </row>
    <row r="670" ht="26" customHeight="1" spans="1:13">
      <c r="A670" s="15"/>
      <c r="B670" s="15"/>
      <c r="C670" s="16">
        <v>14</v>
      </c>
      <c r="D670" s="16" t="s">
        <v>690</v>
      </c>
      <c r="E670" s="110" t="s">
        <v>26</v>
      </c>
      <c r="F670" s="8" t="s">
        <v>23</v>
      </c>
      <c r="G670" s="110" t="s">
        <v>18</v>
      </c>
      <c r="H670" s="17">
        <v>1</v>
      </c>
      <c r="I670" s="108">
        <v>732</v>
      </c>
      <c r="J670" s="16"/>
      <c r="K670" s="41"/>
      <c r="L670" s="41">
        <v>1</v>
      </c>
      <c r="M670" s="108">
        <v>732</v>
      </c>
    </row>
    <row r="671" ht="26" customHeight="1" spans="1:13">
      <c r="A671" s="13" t="s">
        <v>19</v>
      </c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40"/>
      <c r="M671" s="11">
        <f>SUM(M657:M670)</f>
        <v>10248</v>
      </c>
    </row>
    <row r="672" ht="26" customHeight="1" spans="1:13">
      <c r="A672" s="15">
        <v>96</v>
      </c>
      <c r="B672" s="15" t="s">
        <v>691</v>
      </c>
      <c r="C672" s="16">
        <v>1</v>
      </c>
      <c r="D672" s="16" t="s">
        <v>692</v>
      </c>
      <c r="E672" s="17" t="s">
        <v>16</v>
      </c>
      <c r="F672" s="17" t="s">
        <v>17</v>
      </c>
      <c r="G672" s="17" t="s">
        <v>18</v>
      </c>
      <c r="H672" s="16">
        <v>18</v>
      </c>
      <c r="I672" s="16">
        <v>732</v>
      </c>
      <c r="J672" s="41"/>
      <c r="K672" s="41"/>
      <c r="L672" s="16">
        <v>1</v>
      </c>
      <c r="M672" s="16">
        <f t="shared" ref="M672:M682" si="20">(I672+J672+K672)*L672</f>
        <v>732</v>
      </c>
    </row>
    <row r="673" ht="26" customHeight="1" spans="1:13">
      <c r="A673" s="15"/>
      <c r="B673" s="15"/>
      <c r="C673" s="16">
        <v>2</v>
      </c>
      <c r="D673" s="16" t="s">
        <v>693</v>
      </c>
      <c r="E673" s="17" t="s">
        <v>26</v>
      </c>
      <c r="F673" s="17" t="s">
        <v>17</v>
      </c>
      <c r="G673" s="17" t="s">
        <v>18</v>
      </c>
      <c r="H673" s="16">
        <v>7</v>
      </c>
      <c r="I673" s="16">
        <v>732</v>
      </c>
      <c r="J673" s="41"/>
      <c r="K673" s="41"/>
      <c r="L673" s="16">
        <v>1</v>
      </c>
      <c r="M673" s="16">
        <f t="shared" si="20"/>
        <v>732</v>
      </c>
    </row>
    <row r="674" ht="26" customHeight="1" spans="1:13">
      <c r="A674" s="15"/>
      <c r="B674" s="15"/>
      <c r="C674" s="16">
        <v>3</v>
      </c>
      <c r="D674" s="16" t="s">
        <v>694</v>
      </c>
      <c r="E674" s="17" t="s">
        <v>16</v>
      </c>
      <c r="F674" s="17" t="s">
        <v>17</v>
      </c>
      <c r="G674" s="17" t="s">
        <v>18</v>
      </c>
      <c r="H674" s="16">
        <v>18</v>
      </c>
      <c r="I674" s="16">
        <v>732</v>
      </c>
      <c r="J674" s="41"/>
      <c r="K674" s="41"/>
      <c r="L674" s="16">
        <v>1</v>
      </c>
      <c r="M674" s="16">
        <f t="shared" si="20"/>
        <v>732</v>
      </c>
    </row>
    <row r="675" ht="26" customHeight="1" spans="1:13">
      <c r="A675" s="15"/>
      <c r="B675" s="15"/>
      <c r="C675" s="16">
        <v>4</v>
      </c>
      <c r="D675" s="16" t="s">
        <v>695</v>
      </c>
      <c r="E675" s="17" t="s">
        <v>26</v>
      </c>
      <c r="F675" s="17" t="s">
        <v>17</v>
      </c>
      <c r="G675" s="17" t="s">
        <v>18</v>
      </c>
      <c r="H675" s="16">
        <v>18</v>
      </c>
      <c r="I675" s="16">
        <v>732</v>
      </c>
      <c r="J675" s="41"/>
      <c r="K675" s="41"/>
      <c r="L675" s="16">
        <v>1</v>
      </c>
      <c r="M675" s="16">
        <f t="shared" si="20"/>
        <v>732</v>
      </c>
    </row>
    <row r="676" ht="26" customHeight="1" spans="1:13">
      <c r="A676" s="15"/>
      <c r="B676" s="15"/>
      <c r="C676" s="16">
        <v>5</v>
      </c>
      <c r="D676" s="16" t="s">
        <v>696</v>
      </c>
      <c r="E676" s="17" t="s">
        <v>16</v>
      </c>
      <c r="F676" s="17" t="s">
        <v>17</v>
      </c>
      <c r="G676" s="17" t="s">
        <v>18</v>
      </c>
      <c r="H676" s="16">
        <v>18</v>
      </c>
      <c r="I676" s="16">
        <v>732</v>
      </c>
      <c r="J676" s="41"/>
      <c r="K676" s="41"/>
      <c r="L676" s="16">
        <v>1</v>
      </c>
      <c r="M676" s="16">
        <f t="shared" si="20"/>
        <v>732</v>
      </c>
    </row>
    <row r="677" ht="26" customHeight="1" spans="1:13">
      <c r="A677" s="15"/>
      <c r="B677" s="15"/>
      <c r="C677" s="16">
        <v>6</v>
      </c>
      <c r="D677" s="16" t="s">
        <v>697</v>
      </c>
      <c r="E677" s="17" t="s">
        <v>26</v>
      </c>
      <c r="F677" s="17" t="s">
        <v>17</v>
      </c>
      <c r="G677" s="17" t="s">
        <v>18</v>
      </c>
      <c r="H677" s="16">
        <v>18</v>
      </c>
      <c r="I677" s="16">
        <v>732</v>
      </c>
      <c r="J677" s="41"/>
      <c r="K677" s="41"/>
      <c r="L677" s="16">
        <v>1</v>
      </c>
      <c r="M677" s="16">
        <f t="shared" si="20"/>
        <v>732</v>
      </c>
    </row>
    <row r="678" ht="26" customHeight="1" spans="1:13">
      <c r="A678" s="15"/>
      <c r="B678" s="15"/>
      <c r="C678" s="16">
        <v>7</v>
      </c>
      <c r="D678" s="16" t="s">
        <v>698</v>
      </c>
      <c r="E678" s="17" t="s">
        <v>26</v>
      </c>
      <c r="F678" s="17" t="s">
        <v>17</v>
      </c>
      <c r="G678" s="17" t="s">
        <v>18</v>
      </c>
      <c r="H678" s="16">
        <v>18</v>
      </c>
      <c r="I678" s="16">
        <v>732</v>
      </c>
      <c r="J678" s="41"/>
      <c r="K678" s="41"/>
      <c r="L678" s="16">
        <v>1</v>
      </c>
      <c r="M678" s="16">
        <f t="shared" si="20"/>
        <v>732</v>
      </c>
    </row>
    <row r="679" ht="26" customHeight="1" spans="1:13">
      <c r="A679" s="15"/>
      <c r="B679" s="15"/>
      <c r="C679" s="16">
        <v>8</v>
      </c>
      <c r="D679" s="16" t="s">
        <v>699</v>
      </c>
      <c r="E679" s="17" t="s">
        <v>16</v>
      </c>
      <c r="F679" s="17" t="s">
        <v>17</v>
      </c>
      <c r="G679" s="58" t="s">
        <v>70</v>
      </c>
      <c r="H679" s="57">
        <v>14</v>
      </c>
      <c r="I679" s="16">
        <v>732</v>
      </c>
      <c r="J679" s="41">
        <v>366</v>
      </c>
      <c r="K679" s="41">
        <v>22.88</v>
      </c>
      <c r="L679" s="16">
        <v>1</v>
      </c>
      <c r="M679" s="16">
        <f t="shared" si="20"/>
        <v>1120.88</v>
      </c>
    </row>
    <row r="680" ht="26" customHeight="1" spans="1:13">
      <c r="A680" s="15"/>
      <c r="B680" s="15"/>
      <c r="C680" s="16"/>
      <c r="D680" s="16" t="s">
        <v>700</v>
      </c>
      <c r="E680" s="17" t="s">
        <v>16</v>
      </c>
      <c r="F680" s="17" t="s">
        <v>17</v>
      </c>
      <c r="G680" s="60"/>
      <c r="H680" s="59"/>
      <c r="I680" s="17">
        <v>366</v>
      </c>
      <c r="J680" s="41">
        <v>91.5</v>
      </c>
      <c r="K680" s="41">
        <v>22.88</v>
      </c>
      <c r="L680" s="17">
        <v>1</v>
      </c>
      <c r="M680" s="17">
        <f t="shared" si="20"/>
        <v>480.38</v>
      </c>
    </row>
    <row r="681" ht="26" customHeight="1" spans="1:13">
      <c r="A681" s="15"/>
      <c r="B681" s="15"/>
      <c r="C681" s="16">
        <v>9</v>
      </c>
      <c r="D681" s="16" t="s">
        <v>701</v>
      </c>
      <c r="E681" s="17" t="s">
        <v>26</v>
      </c>
      <c r="F681" s="17" t="s">
        <v>17</v>
      </c>
      <c r="G681" s="17" t="s">
        <v>18</v>
      </c>
      <c r="H681" s="16">
        <v>13</v>
      </c>
      <c r="I681" s="16">
        <v>732</v>
      </c>
      <c r="J681" s="41"/>
      <c r="K681" s="41"/>
      <c r="L681" s="16">
        <v>1</v>
      </c>
      <c r="M681" s="16">
        <f t="shared" si="20"/>
        <v>732</v>
      </c>
    </row>
    <row r="682" ht="26" customHeight="1" spans="1:13">
      <c r="A682" s="15"/>
      <c r="B682" s="15"/>
      <c r="C682" s="16">
        <v>10</v>
      </c>
      <c r="D682" s="16" t="s">
        <v>702</v>
      </c>
      <c r="E682" s="17" t="s">
        <v>16</v>
      </c>
      <c r="F682" s="17" t="s">
        <v>17</v>
      </c>
      <c r="G682" s="58" t="s">
        <v>70</v>
      </c>
      <c r="H682" s="57">
        <v>12</v>
      </c>
      <c r="I682" s="16">
        <v>732</v>
      </c>
      <c r="J682" s="41">
        <v>366</v>
      </c>
      <c r="K682" s="41">
        <v>22.88</v>
      </c>
      <c r="L682" s="16">
        <v>1</v>
      </c>
      <c r="M682" s="16">
        <f t="shared" si="20"/>
        <v>1120.88</v>
      </c>
    </row>
    <row r="683" ht="26" customHeight="1" spans="1:13">
      <c r="A683" s="15"/>
      <c r="B683" s="15"/>
      <c r="C683" s="16"/>
      <c r="D683" s="16" t="s">
        <v>703</v>
      </c>
      <c r="E683" s="17" t="s">
        <v>16</v>
      </c>
      <c r="F683" s="17" t="s">
        <v>17</v>
      </c>
      <c r="G683" s="60"/>
      <c r="H683" s="59"/>
      <c r="I683" s="16">
        <v>366</v>
      </c>
      <c r="J683" s="41">
        <v>91.5</v>
      </c>
      <c r="K683" s="41">
        <v>22.88</v>
      </c>
      <c r="L683" s="16">
        <v>1</v>
      </c>
      <c r="M683" s="16">
        <v>480.38</v>
      </c>
    </row>
    <row r="684" ht="26" customHeight="1" spans="1:13">
      <c r="A684" s="15"/>
      <c r="B684" s="15"/>
      <c r="C684" s="16">
        <v>11</v>
      </c>
      <c r="D684" s="16" t="s">
        <v>704</v>
      </c>
      <c r="E684" s="17" t="s">
        <v>16</v>
      </c>
      <c r="F684" s="17" t="s">
        <v>17</v>
      </c>
      <c r="G684" s="58" t="s">
        <v>70</v>
      </c>
      <c r="H684" s="57">
        <v>6</v>
      </c>
      <c r="I684" s="16">
        <v>732</v>
      </c>
      <c r="J684" s="41">
        <v>366</v>
      </c>
      <c r="K684" s="41">
        <v>22.88</v>
      </c>
      <c r="L684" s="16">
        <v>1</v>
      </c>
      <c r="M684" s="16">
        <f t="shared" ref="M684:M687" si="21">(I684+J684+K684)*L684</f>
        <v>1120.88</v>
      </c>
    </row>
    <row r="685" ht="26" customHeight="1" spans="1:13">
      <c r="A685" s="15"/>
      <c r="B685" s="15"/>
      <c r="C685" s="16"/>
      <c r="D685" s="16" t="s">
        <v>705</v>
      </c>
      <c r="E685" s="17" t="s">
        <v>16</v>
      </c>
      <c r="F685" s="17" t="s">
        <v>17</v>
      </c>
      <c r="G685" s="60"/>
      <c r="H685" s="59"/>
      <c r="I685" s="17">
        <v>366</v>
      </c>
      <c r="J685" s="41">
        <v>91.5</v>
      </c>
      <c r="K685" s="41">
        <v>22.88</v>
      </c>
      <c r="L685" s="17">
        <v>1</v>
      </c>
      <c r="M685" s="17">
        <f t="shared" si="21"/>
        <v>480.38</v>
      </c>
    </row>
    <row r="686" ht="26" customHeight="1" spans="1:13">
      <c r="A686" s="15"/>
      <c r="B686" s="15"/>
      <c r="C686" s="16">
        <v>12</v>
      </c>
      <c r="D686" s="16" t="s">
        <v>706</v>
      </c>
      <c r="E686" s="17" t="s">
        <v>26</v>
      </c>
      <c r="F686" s="17" t="s">
        <v>17</v>
      </c>
      <c r="G686" s="17" t="s">
        <v>18</v>
      </c>
      <c r="H686" s="16">
        <v>6</v>
      </c>
      <c r="I686" s="16">
        <v>732</v>
      </c>
      <c r="J686" s="41"/>
      <c r="K686" s="41"/>
      <c r="L686" s="16">
        <v>1</v>
      </c>
      <c r="M686" s="16">
        <f t="shared" si="21"/>
        <v>732</v>
      </c>
    </row>
    <row r="687" ht="26" customHeight="1" spans="1:13">
      <c r="A687" s="15"/>
      <c r="B687" s="15"/>
      <c r="C687" s="15">
        <v>13</v>
      </c>
      <c r="D687" s="15" t="s">
        <v>707</v>
      </c>
      <c r="E687" s="15" t="s">
        <v>16</v>
      </c>
      <c r="F687" s="112" t="s">
        <v>17</v>
      </c>
      <c r="G687" s="17" t="s">
        <v>18</v>
      </c>
      <c r="H687" s="16">
        <v>3</v>
      </c>
      <c r="I687" s="16">
        <v>732</v>
      </c>
      <c r="J687" s="41"/>
      <c r="K687" s="41"/>
      <c r="L687" s="16">
        <v>1</v>
      </c>
      <c r="M687" s="16">
        <f t="shared" si="21"/>
        <v>732</v>
      </c>
    </row>
    <row r="688" ht="26" customHeight="1" spans="1:13">
      <c r="A688" s="13" t="s">
        <v>19</v>
      </c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40"/>
      <c r="M688" s="11">
        <f>SUM(M672:M687)</f>
        <v>12123.78</v>
      </c>
    </row>
    <row r="689" ht="15" customHeight="1" spans="1:13">
      <c r="A689" s="113" t="s">
        <v>708</v>
      </c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113">
        <v>450658.6</v>
      </c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113"/>
    </row>
  </sheetData>
  <mergeCells count="313">
    <mergeCell ref="I3:K3"/>
    <mergeCell ref="A6:L6"/>
    <mergeCell ref="A9:L9"/>
    <mergeCell ref="A13:L13"/>
    <mergeCell ref="A17:L17"/>
    <mergeCell ref="A19:L19"/>
    <mergeCell ref="A21:L21"/>
    <mergeCell ref="A24:L24"/>
    <mergeCell ref="A26:L26"/>
    <mergeCell ref="A28:L28"/>
    <mergeCell ref="A31:L31"/>
    <mergeCell ref="A35:L35"/>
    <mergeCell ref="A37:L37"/>
    <mergeCell ref="A48:L48"/>
    <mergeCell ref="A54:L54"/>
    <mergeCell ref="A56:L56"/>
    <mergeCell ref="A60:L60"/>
    <mergeCell ref="A63:L63"/>
    <mergeCell ref="A67:L67"/>
    <mergeCell ref="A69:L69"/>
    <mergeCell ref="A72:L72"/>
    <mergeCell ref="A75:L75"/>
    <mergeCell ref="A78:L78"/>
    <mergeCell ref="A81:L81"/>
    <mergeCell ref="A84:L84"/>
    <mergeCell ref="A95:L95"/>
    <mergeCell ref="A100:L100"/>
    <mergeCell ref="A103:L103"/>
    <mergeCell ref="A109:L109"/>
    <mergeCell ref="A112:L112"/>
    <mergeCell ref="A116:L116"/>
    <mergeCell ref="A120:L120"/>
    <mergeCell ref="A125:L125"/>
    <mergeCell ref="A128:L128"/>
    <mergeCell ref="A134:L134"/>
    <mergeCell ref="A141:L141"/>
    <mergeCell ref="A144:L144"/>
    <mergeCell ref="A146:L146"/>
    <mergeCell ref="A152:L152"/>
    <mergeCell ref="A160:L160"/>
    <mergeCell ref="A168:L168"/>
    <mergeCell ref="A185:L185"/>
    <mergeCell ref="A187:L187"/>
    <mergeCell ref="A191:L191"/>
    <mergeCell ref="A222:L222"/>
    <mergeCell ref="A224:L224"/>
    <mergeCell ref="A229:L229"/>
    <mergeCell ref="A240:L240"/>
    <mergeCell ref="A245:L245"/>
    <mergeCell ref="A251:L251"/>
    <mergeCell ref="A283:L283"/>
    <mergeCell ref="A285:L285"/>
    <mergeCell ref="A295:L295"/>
    <mergeCell ref="A297:L297"/>
    <mergeCell ref="A302:L302"/>
    <mergeCell ref="A306:L306"/>
    <mergeCell ref="A323:L323"/>
    <mergeCell ref="A328:L328"/>
    <mergeCell ref="A336:L336"/>
    <mergeCell ref="A340:L340"/>
    <mergeCell ref="A346:L346"/>
    <mergeCell ref="A351:L351"/>
    <mergeCell ref="A354:L354"/>
    <mergeCell ref="A357:L357"/>
    <mergeCell ref="A373:L373"/>
    <mergeCell ref="A381:L381"/>
    <mergeCell ref="A389:L389"/>
    <mergeCell ref="A392:L392"/>
    <mergeCell ref="A400:L400"/>
    <mergeCell ref="A403:L403"/>
    <mergeCell ref="A409:L409"/>
    <mergeCell ref="A426:L426"/>
    <mergeCell ref="A432:L432"/>
    <mergeCell ref="A435:L435"/>
    <mergeCell ref="A438:L438"/>
    <mergeCell ref="A443:L443"/>
    <mergeCell ref="A446:L446"/>
    <mergeCell ref="A450:L450"/>
    <mergeCell ref="A457:L457"/>
    <mergeCell ref="A459:L459"/>
    <mergeCell ref="A465:L465"/>
    <mergeCell ref="A467:L467"/>
    <mergeCell ref="A475:L475"/>
    <mergeCell ref="A478:L478"/>
    <mergeCell ref="A482:L482"/>
    <mergeCell ref="A499:L499"/>
    <mergeCell ref="A503:L503"/>
    <mergeCell ref="A526:L526"/>
    <mergeCell ref="A529:L529"/>
    <mergeCell ref="A536:L536"/>
    <mergeCell ref="A546:L546"/>
    <mergeCell ref="A561:L561"/>
    <mergeCell ref="A581:L581"/>
    <mergeCell ref="A626:L626"/>
    <mergeCell ref="A656:L656"/>
    <mergeCell ref="A671:L671"/>
    <mergeCell ref="A688:L688"/>
    <mergeCell ref="A3:A4"/>
    <mergeCell ref="A7:A8"/>
    <mergeCell ref="A10:A12"/>
    <mergeCell ref="A14:A16"/>
    <mergeCell ref="A22:A23"/>
    <mergeCell ref="A29:A30"/>
    <mergeCell ref="A32:A34"/>
    <mergeCell ref="A38:A47"/>
    <mergeCell ref="A49:A53"/>
    <mergeCell ref="A57:A59"/>
    <mergeCell ref="A61:A62"/>
    <mergeCell ref="A64:A66"/>
    <mergeCell ref="A70:A71"/>
    <mergeCell ref="A73:A74"/>
    <mergeCell ref="A76:A77"/>
    <mergeCell ref="A79:A80"/>
    <mergeCell ref="A82:A83"/>
    <mergeCell ref="A85:A94"/>
    <mergeCell ref="A96:A99"/>
    <mergeCell ref="A101:A102"/>
    <mergeCell ref="A104:A108"/>
    <mergeCell ref="A110:A111"/>
    <mergeCell ref="A113:A115"/>
    <mergeCell ref="A117:A119"/>
    <mergeCell ref="A121:A124"/>
    <mergeCell ref="A126:A127"/>
    <mergeCell ref="A129:A133"/>
    <mergeCell ref="A135:A140"/>
    <mergeCell ref="A142:A143"/>
    <mergeCell ref="A147:A151"/>
    <mergeCell ref="A153:A159"/>
    <mergeCell ref="A161:A167"/>
    <mergeCell ref="A169:A184"/>
    <mergeCell ref="A188:A190"/>
    <mergeCell ref="A192:A221"/>
    <mergeCell ref="A225:A228"/>
    <mergeCell ref="A230:A239"/>
    <mergeCell ref="A241:A244"/>
    <mergeCell ref="A246:A250"/>
    <mergeCell ref="A252:A282"/>
    <mergeCell ref="A286:A294"/>
    <mergeCell ref="A298:A301"/>
    <mergeCell ref="A303:A305"/>
    <mergeCell ref="A307:A322"/>
    <mergeCell ref="A324:A327"/>
    <mergeCell ref="A329:A335"/>
    <mergeCell ref="A337:A339"/>
    <mergeCell ref="A341:A345"/>
    <mergeCell ref="A347:A350"/>
    <mergeCell ref="A352:A353"/>
    <mergeCell ref="A355:A356"/>
    <mergeCell ref="A358:A372"/>
    <mergeCell ref="A374:A380"/>
    <mergeCell ref="A382:A388"/>
    <mergeCell ref="A390:A391"/>
    <mergeCell ref="A393:A399"/>
    <mergeCell ref="A401:A402"/>
    <mergeCell ref="A404:A408"/>
    <mergeCell ref="A410:A425"/>
    <mergeCell ref="A427:A431"/>
    <mergeCell ref="A433:A434"/>
    <mergeCell ref="A436:A437"/>
    <mergeCell ref="A439:A442"/>
    <mergeCell ref="A444:A445"/>
    <mergeCell ref="A447:A449"/>
    <mergeCell ref="A451:A456"/>
    <mergeCell ref="A460:A464"/>
    <mergeCell ref="A468:A474"/>
    <mergeCell ref="A476:A477"/>
    <mergeCell ref="A479:A481"/>
    <mergeCell ref="A483:A498"/>
    <mergeCell ref="A500:A502"/>
    <mergeCell ref="A504:A525"/>
    <mergeCell ref="A527:A528"/>
    <mergeCell ref="A530:A535"/>
    <mergeCell ref="A537:A545"/>
    <mergeCell ref="A547:A560"/>
    <mergeCell ref="A562:A580"/>
    <mergeCell ref="A582:A625"/>
    <mergeCell ref="A627:A655"/>
    <mergeCell ref="A657:A670"/>
    <mergeCell ref="A672:A687"/>
    <mergeCell ref="B3:B4"/>
    <mergeCell ref="B7:B8"/>
    <mergeCell ref="B10:B12"/>
    <mergeCell ref="B14:B16"/>
    <mergeCell ref="B22:B23"/>
    <mergeCell ref="B29:B30"/>
    <mergeCell ref="B32:B34"/>
    <mergeCell ref="B38:B47"/>
    <mergeCell ref="B49:B53"/>
    <mergeCell ref="B57:B59"/>
    <mergeCell ref="B61:B62"/>
    <mergeCell ref="B64:B66"/>
    <mergeCell ref="B70:B71"/>
    <mergeCell ref="B73:B74"/>
    <mergeCell ref="B76:B77"/>
    <mergeCell ref="B79:B80"/>
    <mergeCell ref="B82:B83"/>
    <mergeCell ref="B85:B94"/>
    <mergeCell ref="B96:B99"/>
    <mergeCell ref="B101:B102"/>
    <mergeCell ref="B104:B108"/>
    <mergeCell ref="B110:B111"/>
    <mergeCell ref="B113:B115"/>
    <mergeCell ref="B117:B119"/>
    <mergeCell ref="B121:B124"/>
    <mergeCell ref="B126:B127"/>
    <mergeCell ref="B129:B133"/>
    <mergeCell ref="B135:B140"/>
    <mergeCell ref="B142:B143"/>
    <mergeCell ref="B147:B151"/>
    <mergeCell ref="B153:B159"/>
    <mergeCell ref="B161:B167"/>
    <mergeCell ref="B169:B184"/>
    <mergeCell ref="B188:B190"/>
    <mergeCell ref="B192:B221"/>
    <mergeCell ref="B225:B228"/>
    <mergeCell ref="B230:B239"/>
    <mergeCell ref="B241:B244"/>
    <mergeCell ref="B246:B250"/>
    <mergeCell ref="B252:B282"/>
    <mergeCell ref="B286:B294"/>
    <mergeCell ref="B298:B301"/>
    <mergeCell ref="B303:B305"/>
    <mergeCell ref="B307:B322"/>
    <mergeCell ref="B324:B327"/>
    <mergeCell ref="B329:B335"/>
    <mergeCell ref="B337:B339"/>
    <mergeCell ref="B341:B345"/>
    <mergeCell ref="B347:B350"/>
    <mergeCell ref="B352:B353"/>
    <mergeCell ref="B355:B356"/>
    <mergeCell ref="B358:B372"/>
    <mergeCell ref="B374:B380"/>
    <mergeCell ref="B382:B388"/>
    <mergeCell ref="B390:B391"/>
    <mergeCell ref="B393:B399"/>
    <mergeCell ref="B401:B402"/>
    <mergeCell ref="B404:B408"/>
    <mergeCell ref="B410:B425"/>
    <mergeCell ref="B427:B431"/>
    <mergeCell ref="B433:B434"/>
    <mergeCell ref="B436:B437"/>
    <mergeCell ref="B439:B442"/>
    <mergeCell ref="B444:B445"/>
    <mergeCell ref="B447:B449"/>
    <mergeCell ref="B451:B456"/>
    <mergeCell ref="B460:B464"/>
    <mergeCell ref="B468:B474"/>
    <mergeCell ref="B476:B477"/>
    <mergeCell ref="B479:B481"/>
    <mergeCell ref="B483:B498"/>
    <mergeCell ref="B500:B502"/>
    <mergeCell ref="B504:B525"/>
    <mergeCell ref="B527:B528"/>
    <mergeCell ref="B530:B535"/>
    <mergeCell ref="B537:B545"/>
    <mergeCell ref="B547:B560"/>
    <mergeCell ref="B562:B580"/>
    <mergeCell ref="B582:B625"/>
    <mergeCell ref="B627:B655"/>
    <mergeCell ref="B657:B670"/>
    <mergeCell ref="B672:B687"/>
    <mergeCell ref="C3:C4"/>
    <mergeCell ref="C52:C53"/>
    <mergeCell ref="C192:C193"/>
    <mergeCell ref="C194:C195"/>
    <mergeCell ref="C196:C197"/>
    <mergeCell ref="C198:C199"/>
    <mergeCell ref="C200:C201"/>
    <mergeCell ref="C241:C242"/>
    <mergeCell ref="C243:C244"/>
    <mergeCell ref="C286:C287"/>
    <mergeCell ref="C288:C289"/>
    <mergeCell ref="C382:C383"/>
    <mergeCell ref="C401:C402"/>
    <mergeCell ref="C461:C462"/>
    <mergeCell ref="C554:C555"/>
    <mergeCell ref="C608:C609"/>
    <mergeCell ref="C623:C624"/>
    <mergeCell ref="C679:C680"/>
    <mergeCell ref="C682:C683"/>
    <mergeCell ref="C684:C685"/>
    <mergeCell ref="D3:D4"/>
    <mergeCell ref="E3:E4"/>
    <mergeCell ref="E243:E244"/>
    <mergeCell ref="F3:F4"/>
    <mergeCell ref="G3:G4"/>
    <mergeCell ref="G52:G53"/>
    <mergeCell ref="G192:G193"/>
    <mergeCell ref="G194:G195"/>
    <mergeCell ref="G196:G197"/>
    <mergeCell ref="G198:G199"/>
    <mergeCell ref="G200:G201"/>
    <mergeCell ref="G241:G242"/>
    <mergeCell ref="G243:G244"/>
    <mergeCell ref="G286:G287"/>
    <mergeCell ref="G288:G289"/>
    <mergeCell ref="G382:G383"/>
    <mergeCell ref="G401:G402"/>
    <mergeCell ref="G461:G462"/>
    <mergeCell ref="G476:G477"/>
    <mergeCell ref="G554:G555"/>
    <mergeCell ref="G679:G680"/>
    <mergeCell ref="G682:G683"/>
    <mergeCell ref="G684:G685"/>
    <mergeCell ref="H3:H4"/>
    <mergeCell ref="H679:H680"/>
    <mergeCell ref="H682:H683"/>
    <mergeCell ref="H684:H685"/>
    <mergeCell ref="L3:L4"/>
    <mergeCell ref="M3:M4"/>
    <mergeCell ref="M689:M690"/>
    <mergeCell ref="A1:M2"/>
    <mergeCell ref="A689:L690"/>
  </mergeCells>
  <conditionalFormatting sqref="D55">
    <cfRule type="duplicateValues" dxfId="0" priority="8"/>
    <cfRule type="duplicateValues" dxfId="0" priority="9"/>
  </conditionalFormatting>
  <conditionalFormatting sqref="D49:D51">
    <cfRule type="duplicateValues" dxfId="0" priority="12"/>
    <cfRule type="duplicateValues" dxfId="0" priority="13"/>
  </conditionalFormatting>
  <conditionalFormatting sqref="D483:D488">
    <cfRule type="duplicateValues" dxfId="0" priority="5"/>
  </conditionalFormatting>
  <conditionalFormatting sqref="D489:D491">
    <cfRule type="duplicateValues" dxfId="0" priority="4"/>
  </conditionalFormatting>
  <conditionalFormatting sqref="D492:D495">
    <cfRule type="duplicateValues" dxfId="0" priority="3"/>
  </conditionalFormatting>
  <conditionalFormatting sqref="D496:D498">
    <cfRule type="duplicateValues" dxfId="0" priority="1"/>
  </conditionalFormatting>
  <pageMargins left="0.432638888888889" right="0.354166666666667" top="0.550694444444444" bottom="0.590277777777778" header="0.275" footer="0.354166666666667"/>
  <pageSetup paperSize="9" scale="87" orientation="portrait"/>
  <headerFooter/>
  <ignoredErrors>
    <ignoredError sqref="M9 M24 M31 M60 M72 M191 M192:M199 M202:M221 M229 M295 M302 M427:M4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沙湾市2024年6月企业社会保险补贴汇总表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2018-01-23T04:57:00Z</dcterms:created>
  <dcterms:modified xsi:type="dcterms:W3CDTF">2024-07-03T08:22:14Z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B76BE002892B4F7DA0D2B577C1164722</vt:lpwstr>
  </property>
  <property fmtid="{D5CDD505-2E9C-101B-9397-08002B2CF9AE}" pid="4" name="KSOReadingLayout">
    <vt:bool>false</vt:bool>
  </property>
</Properties>
</file>