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2023年项目库" sheetId="1" r:id="rId1"/>
  </sheets>
  <definedNames>
    <definedName name="_xlnm._FilterDatabase" localSheetId="0" hidden="1">'2023年项目库'!$A$4:$AC$25</definedName>
    <definedName name="_xlnm.Print_Titles" localSheetId="0">'2023年项目库'!$1:4</definedName>
  </definedNames>
  <calcPr calcId="144525"/>
</workbook>
</file>

<file path=xl/sharedStrings.xml><?xml version="1.0" encoding="utf-8"?>
<sst xmlns="http://schemas.openxmlformats.org/spreadsheetml/2006/main" count="235" uniqueCount="162">
  <si>
    <t>附件：</t>
  </si>
  <si>
    <t xml:space="preserve"> </t>
  </si>
  <si>
    <t>塔城地区沙湾市2023年巩固拓展脱贫攻坚成果同乡村振兴有效衔接项目计划表</t>
  </si>
  <si>
    <t>序号</t>
  </si>
  <si>
    <t>项目库编号</t>
  </si>
  <si>
    <t>年度</t>
  </si>
  <si>
    <t>项目名称</t>
  </si>
  <si>
    <t>建设性质（新建、续建、改扩建）</t>
  </si>
  <si>
    <t>建设起至期限</t>
  </si>
  <si>
    <t>建设地点</t>
  </si>
  <si>
    <t>建设任务</t>
  </si>
  <si>
    <t>项目类别</t>
  </si>
  <si>
    <t>受益人口数（人）</t>
  </si>
  <si>
    <t>责任单位</t>
  </si>
  <si>
    <t>责任人</t>
  </si>
  <si>
    <t>资金规模（万元）</t>
  </si>
  <si>
    <t>简要绩效目标</t>
  </si>
  <si>
    <t>简要利益机制</t>
  </si>
  <si>
    <t>产业发展</t>
  </si>
  <si>
    <t>就业项目</t>
  </si>
  <si>
    <t>乡村建设行动</t>
  </si>
  <si>
    <t>易地搬迁后扶</t>
  </si>
  <si>
    <t>巩固三保障成果</t>
  </si>
  <si>
    <t>乡村治理和精神文明建设</t>
  </si>
  <si>
    <t>项目管理费</t>
  </si>
  <si>
    <t>其他</t>
  </si>
  <si>
    <t>小计</t>
  </si>
  <si>
    <t>中央衔接</t>
  </si>
  <si>
    <t>自治区衔接</t>
  </si>
  <si>
    <t>其它涉农整合</t>
  </si>
  <si>
    <t>地方政府债券</t>
  </si>
  <si>
    <t>地、县配套</t>
  </si>
  <si>
    <t>其他资金</t>
  </si>
  <si>
    <t>备注（其他资金名称）</t>
  </si>
  <si>
    <t>沙湾市合计20个</t>
  </si>
  <si>
    <t>sw-2023-20</t>
  </si>
  <si>
    <t>沙湾市东湾镇夹山子村2023年农田水利建设项目</t>
  </si>
  <si>
    <t>新建</t>
  </si>
  <si>
    <t>2023.04-2023.11</t>
  </si>
  <si>
    <t>东湾镇夹山子村</t>
  </si>
  <si>
    <t>新建节水滴灌2579亩（宽沟地块），沉砂池1座及相关配套设施。</t>
  </si>
  <si>
    <t>东湾镇人民政府</t>
  </si>
  <si>
    <t>杜曼</t>
  </si>
  <si>
    <t>改善农业生产基础设施条件，节约农业灌溉水资源。</t>
  </si>
  <si>
    <t>改善农业生产基础设施条件，节约农业灌溉水资源。增加收入。</t>
  </si>
  <si>
    <t>sw-2023-21</t>
  </si>
  <si>
    <t>沙湾市博尔通古乡喀拉巴斯陶村民宿建设项目</t>
  </si>
  <si>
    <t>2023.04--2023.11</t>
  </si>
  <si>
    <t>博尔通古乡喀拉巴斯陶村</t>
  </si>
  <si>
    <t>开发旅游民宿2180平方米，主要包括餐厅、业务用房、民宿。配套建设烧烤廊架、道路、停车场、围栏等设施。</t>
  </si>
  <si>
    <t>博尔通古乡人民政府</t>
  </si>
  <si>
    <t>夏宗新</t>
  </si>
  <si>
    <t>依托旅游资源，发展配套服务产业，增加收入</t>
  </si>
  <si>
    <t>发展旅游服务业，增加农牧民收入，提高生活质量</t>
  </si>
  <si>
    <t>sw-2023-23</t>
  </si>
  <si>
    <t>沙湾市老沙湾镇老沙湾新村排水管网及农机购置项目</t>
  </si>
  <si>
    <t>老沙湾镇</t>
  </si>
  <si>
    <t>新建排水管网6.9公里，购置大马力采收机1台。</t>
  </si>
  <si>
    <t>老沙湾镇人民政府</t>
  </si>
  <si>
    <t>李国疆</t>
  </si>
  <si>
    <t>提高水资源利用，保障农业和群众生命财产。</t>
  </si>
  <si>
    <t>保障农业和群众生命安全</t>
  </si>
  <si>
    <t>sw-2023-26</t>
  </si>
  <si>
    <t>沙湾市大泉乡杨家庄村麻酱鸡蛋加工厂建设项目</t>
  </si>
  <si>
    <t>大泉乡杨家庄村</t>
  </si>
  <si>
    <t>新建生产车间及保鲜库900 平方米，新建生产线一条，主要包括：鸡蛋清洗机、杀菌锅、真空包装机、裹泥机、打码机、卤锅、剥壳机等相关设备的采购安装。业务用房及展厅325平方米。相关配套设施建设。</t>
  </si>
  <si>
    <t>大泉乡人民政府</t>
  </si>
  <si>
    <t>刘洪财</t>
  </si>
  <si>
    <t>完善农产品配套产业链建设</t>
  </si>
  <si>
    <t>提高农产品附加值</t>
  </si>
  <si>
    <t>sw-2023-34</t>
  </si>
  <si>
    <t>沙湾市博尔通古乡喀拉巴斯陶村自然沟整治项目</t>
  </si>
  <si>
    <t>喀拉巴斯陶村委会</t>
  </si>
  <si>
    <t>村内约0.5公里自然沟整治，巷道边坡、护坡等设施治理。</t>
  </si>
  <si>
    <t>改善村容村貌，改善居住环境，提高生活质量，并以工代赈。</t>
  </si>
  <si>
    <t>改善居住环境，提高生活质量。其中：雇佣全市17户监测户中17人参加施工建设，提高收入。</t>
  </si>
  <si>
    <t>sw-2023-36</t>
  </si>
  <si>
    <t>沙湾市商户地乡商西村基础设施建设项目</t>
  </si>
  <si>
    <t>商户地乡</t>
  </si>
  <si>
    <t>新建DN300排水管网3000米，DN200排水管网3000米，配建排污井35座，一体化污水处理设备1套；新建DN63给水管道2500米，水表井45座，主阀井1座，排泥井3座；修复柏油路3500米，过境公路边坡土方回填2000米，硬化及花砖铺装7260平方米，路沿石铺设7800米；新建300平方米保鲜库1座，300平方米标准厂房1座，配建附属设施；新建巷道指示牌、可回收垃圾站及公共厕所1座。</t>
  </si>
  <si>
    <t>商户地乡人民政府</t>
  </si>
  <si>
    <t>刘保平</t>
  </si>
  <si>
    <t>改善村容村貌，改善居住环境，提高生活质量</t>
  </si>
  <si>
    <t>改善居住环境，提高生活质量</t>
  </si>
  <si>
    <t>sw-2023-37</t>
  </si>
  <si>
    <t>沙湾市大泉乡农村粪污一体化处理建设项目</t>
  </si>
  <si>
    <t>大泉乡</t>
  </si>
  <si>
    <r>
      <rPr>
        <sz val="10"/>
        <rFont val="宋体"/>
        <charset val="134"/>
      </rPr>
      <t>新建DN300污水管道3630m，配套排水检查井91座及道路破坏修复和给水管线破坏修复；1.5</t>
    </r>
    <r>
      <rPr>
        <sz val="11"/>
        <rFont val="宋体"/>
        <charset val="134"/>
      </rPr>
      <t>m³小型污水处理系统共 257座；</t>
    </r>
  </si>
  <si>
    <t>sw-2023-39</t>
  </si>
  <si>
    <t>沙湾市四道河子镇农村基础设施建设项目</t>
  </si>
  <si>
    <t>四道河子镇</t>
  </si>
  <si>
    <t>新建柏油路3800米，维修柏油路2000平方米；新建分户式污水处理系统70套，公共厕所1座；农房节能改造133户；新建农业合作社（含农机大院）一座，其中：农机维修棚240平方米，道路及硬化7760平方米，配建围墙及大门等；新建养老公寓，建筑面积1000平方米，道路硬化500平方米，配建围墙及大门等；建设排水管网6500米，配建观察井90个、一体化污水处理设备1套；供热管网更新改造2500米，配建控制阀井60座；路面恢复7000米；新建巷道指示牌及可回收垃圾站。</t>
  </si>
  <si>
    <t>四道河子镇人民政府</t>
  </si>
  <si>
    <t>李  鸿</t>
  </si>
  <si>
    <t>sw-2023-41</t>
  </si>
  <si>
    <t>沙湾市博尔通古乡喀拉巴斯陶村农房节能改造及人居环境整治建设项目</t>
  </si>
  <si>
    <t>博尔通古乡</t>
  </si>
  <si>
    <t>农房节能改造15228平方米，给水管网1303米，分户式污水处理设备51套，人行道2公里，公厕1座，安装道路标识牌及垃圾分类亭等。</t>
  </si>
  <si>
    <t>sw-2023-44</t>
  </si>
  <si>
    <t>沙湾市大泉乡中泉村基础设施建设及人居环境整治项目</t>
  </si>
  <si>
    <t>大泉乡中泉村</t>
  </si>
  <si>
    <t>新建人行道1万平方米及平缘石、立缘石，巷道渠5公里及公共厕所、巷道标识牌、垃圾收集站等。</t>
  </si>
  <si>
    <t>sw-2023-46</t>
  </si>
  <si>
    <t>沙湾市安集海、西戈壁、博尔通古三乡镇清洁能源煤改电及基础设施建设项目</t>
  </si>
  <si>
    <t>沙湾市</t>
  </si>
  <si>
    <t>新建DN250供热管线2900米，拆除旧锅炉，对原有锅炉房改造，配套安装电锅炉台、变压器、高低压柜等。改造DN250供热管线6200米；新建供水水源井3眼及配套设施，新建输配水管线5755米及管线构筑物34座；新建自来水管道5000米，水表井46座、排泥井5座、主阀井4座，花砖硬化15100平方米。</t>
  </si>
  <si>
    <t>乡村振兴局</t>
  </si>
  <si>
    <t>母祥明</t>
  </si>
  <si>
    <t>sw-2023-7</t>
  </si>
  <si>
    <t>沙湾市2023年老沙湾镇老沙湾村渠道改建项目</t>
  </si>
  <si>
    <t>改扩建</t>
  </si>
  <si>
    <t>2023.06--2023.10</t>
  </si>
  <si>
    <t>老沙湾镇老沙湾新村</t>
  </si>
  <si>
    <t>改建防渗渠2.7公里，配套建设渠系附属设施。</t>
  </si>
  <si>
    <t>提高水资源利用及灌溉用水安全</t>
  </si>
  <si>
    <t>sw-2023-15</t>
  </si>
  <si>
    <t>沙湾市乌兰乌苏镇皇宫新村壮大农村集体经济建设项目</t>
  </si>
  <si>
    <t>乌兰乌苏镇皇宫新村</t>
  </si>
  <si>
    <t>新建设施农用大棚4座；购置清扫设备1套。</t>
  </si>
  <si>
    <t>乌兰乌苏镇人民政府</t>
  </si>
  <si>
    <t>雷军</t>
  </si>
  <si>
    <t>增厚村集体资产，壮大村集体经济</t>
  </si>
  <si>
    <t>提高村队资产性收入，壮大村集体经济</t>
  </si>
  <si>
    <t>sw-2023-40</t>
  </si>
  <si>
    <t>沙湾市金沟河镇南五宫村农村基础设施提升项目</t>
  </si>
  <si>
    <t>金沟河镇南五宫村</t>
  </si>
  <si>
    <t>新建排水管网De225（HDPE 管）4050 米，排水管网De315（HDPE 管）2150 米，钢混检查井225 座，100 立方米玻璃钢化粪池4 座，道路硬化破坏与恢复3000 平方米。配套建设附属设施。</t>
  </si>
  <si>
    <t>金沟河镇人民政府</t>
  </si>
  <si>
    <t>柏晓飞</t>
  </si>
  <si>
    <t>完善村队基础设施，改善居住条件，提高生活质量。</t>
  </si>
  <si>
    <t>改善居住条件，提高生活质量。</t>
  </si>
  <si>
    <t>sw-2023-35</t>
  </si>
  <si>
    <t>沙湾市2023年监测户人居环境整治建设项目</t>
  </si>
  <si>
    <t>沙湾市博尔通古乡、西戈壁镇、乌兰乌苏镇</t>
  </si>
  <si>
    <t>新建住房一套，圈舍4座，建设相关庭院设施。</t>
  </si>
  <si>
    <t>沙湾市乡村振兴局</t>
  </si>
  <si>
    <t>改善监测户居住环境，提高生活质量</t>
  </si>
  <si>
    <t>sw-2023-13</t>
  </si>
  <si>
    <t>沙湾市2023年壮大农村集体经济建设项目</t>
  </si>
  <si>
    <t>乌兰乌苏镇庙公地村、乌兰乌苏村</t>
  </si>
  <si>
    <t>购买石河子市万达广场商铺1套，；购置清扫设备1套。</t>
  </si>
  <si>
    <t>sw-2023-11</t>
  </si>
  <si>
    <t>沙湾市柳毛湾镇杨家渠干渠改造与配套工程（二期）</t>
  </si>
  <si>
    <t>沙湾市柳毛湾镇</t>
  </si>
  <si>
    <t>改建渠道3.6公里，配套建设渠系附属设施；新建沉砂池3座。</t>
  </si>
  <si>
    <t>柳毛湾镇人民政府</t>
  </si>
  <si>
    <t>廖海龙</t>
  </si>
  <si>
    <t>sw-2023-4</t>
  </si>
  <si>
    <t>沙湾市2023年柳毛湾镇柳支干渠道改建项目</t>
  </si>
  <si>
    <t>改建渠道4.48公里，配套建设渠系附属设施。</t>
  </si>
  <si>
    <t>sw-2023-38</t>
  </si>
  <si>
    <t>沙湾市西戈壁镇2023年农村公路维修养护项目</t>
  </si>
  <si>
    <t>沙湾市西戈壁镇</t>
  </si>
  <si>
    <t>对损毁路面进行修整，修整面积为8770m².</t>
  </si>
  <si>
    <t>西戈壁镇人民政府</t>
  </si>
  <si>
    <t>沙拉瓦提</t>
  </si>
  <si>
    <t>改善群众出行条件，保障群众出行安全</t>
  </si>
  <si>
    <t>sw-2023-42</t>
  </si>
  <si>
    <t>沙湾市乌兰乌苏镇皇宫新村人居环境整治建设项目（23年重点示范村项目）</t>
  </si>
  <si>
    <t>乌兰乌苏镇</t>
  </si>
  <si>
    <t>总建筑面积494平方米。其中：农产品展示厅1座，建筑面积221平方米；附属用房2座，建筑面积273平方米；新建村民活动广场1座、对人行道进行铺装，对农房进行节能改造。</t>
  </si>
  <si>
    <t>雷  军</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</si>
</sst>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0_ "/>
  </numFmts>
  <fonts count="35">
    <font>
      <sz val="11"/>
      <color theme="1"/>
      <name val="宋体"/>
      <charset val="134"/>
      <scheme val="minor"/>
    </font>
    <font>
      <sz val="11"/>
      <name val="Times New Roman"/>
      <charset val="134"/>
    </font>
    <font>
      <b/>
      <sz val="10"/>
      <name val="宋体"/>
      <charset val="134"/>
    </font>
    <font>
      <sz val="11"/>
      <name val="宋体"/>
      <charset val="134"/>
      <scheme val="minor"/>
    </font>
    <font>
      <sz val="11"/>
      <name val="宋体"/>
      <charset val="134"/>
    </font>
    <font>
      <sz val="26"/>
      <name val="方正小标宋简体"/>
      <charset val="134"/>
    </font>
    <font>
      <sz val="24"/>
      <name val="宋体"/>
      <charset val="134"/>
    </font>
    <font>
      <b/>
      <sz val="12"/>
      <name val="宋体"/>
      <charset val="134"/>
    </font>
    <font>
      <sz val="10"/>
      <name val="宋体"/>
      <charset val="134"/>
    </font>
    <font>
      <sz val="12"/>
      <name val="仿宋_GB2312"/>
      <charset val="134"/>
    </font>
    <font>
      <b/>
      <sz val="11"/>
      <name val="宋体"/>
      <charset val="134"/>
    </font>
    <font>
      <sz val="12"/>
      <name val="宋体"/>
      <charset val="134"/>
    </font>
    <font>
      <sz val="12"/>
      <name val="宋体"/>
      <charset val="134"/>
      <scheme val="minor"/>
    </font>
    <font>
      <sz val="10"/>
      <color rgb="FFFF0000"/>
      <name val="宋体"/>
      <charset val="134"/>
    </font>
    <font>
      <sz val="11"/>
      <color indexed="8"/>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0"/>
      <name val="Arial"/>
      <charset val="0"/>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3">
    <xf numFmtId="0" fontId="0" fillId="0" borderId="0"/>
    <xf numFmtId="42" fontId="0" fillId="0" borderId="0" applyFont="0" applyFill="0" applyBorder="0" applyAlignment="0" applyProtection="0">
      <alignment vertical="center"/>
    </xf>
    <xf numFmtId="0" fontId="15" fillId="22" borderId="0" applyNumberFormat="0" applyBorder="0" applyAlignment="0" applyProtection="0">
      <alignment vertical="center"/>
    </xf>
    <xf numFmtId="0" fontId="27" fillId="19" borderId="1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3" fillId="25" borderId="0" applyNumberFormat="0" applyBorder="0" applyAlignment="0" applyProtection="0">
      <alignment vertical="center"/>
    </xf>
    <xf numFmtId="0" fontId="33" fillId="0" borderId="0" applyNumberFormat="0" applyFill="0" applyBorder="0" applyAlignment="0" applyProtection="0">
      <alignment vertical="center"/>
    </xf>
    <xf numFmtId="0" fontId="11" fillId="0" borderId="0">
      <alignment vertical="center"/>
    </xf>
    <xf numFmtId="0" fontId="14" fillId="0" borderId="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0" borderId="0">
      <alignment vertical="center"/>
    </xf>
    <xf numFmtId="0" fontId="0" fillId="14" borderId="11" applyNumberFormat="0" applyFont="0" applyAlignment="0" applyProtection="0">
      <alignment vertical="center"/>
    </xf>
    <xf numFmtId="0" fontId="23" fillId="18"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9" applyNumberFormat="0" applyFill="0" applyAlignment="0" applyProtection="0">
      <alignment vertical="center"/>
    </xf>
    <xf numFmtId="0" fontId="21" fillId="0" borderId="9" applyNumberFormat="0" applyFill="0" applyAlignment="0" applyProtection="0">
      <alignment vertical="center"/>
    </xf>
    <xf numFmtId="0" fontId="23" fillId="24" borderId="0" applyNumberFormat="0" applyBorder="0" applyAlignment="0" applyProtection="0">
      <alignment vertical="center"/>
    </xf>
    <xf numFmtId="0" fontId="17" fillId="0" borderId="15" applyNumberFormat="0" applyFill="0" applyAlignment="0" applyProtection="0">
      <alignment vertical="center"/>
    </xf>
    <xf numFmtId="0" fontId="23" fillId="17" borderId="0" applyNumberFormat="0" applyBorder="0" applyAlignment="0" applyProtection="0">
      <alignment vertical="center"/>
    </xf>
    <xf numFmtId="0" fontId="24" fillId="13" borderId="10" applyNumberFormat="0" applyAlignment="0" applyProtection="0">
      <alignment vertical="center"/>
    </xf>
    <xf numFmtId="0" fontId="28" fillId="13" borderId="12" applyNumberFormat="0" applyAlignment="0" applyProtection="0">
      <alignment vertical="center"/>
    </xf>
    <xf numFmtId="0" fontId="20" fillId="8" borderId="8" applyNumberFormat="0" applyAlignment="0" applyProtection="0">
      <alignment vertical="center"/>
    </xf>
    <xf numFmtId="0" fontId="15" fillId="32" borderId="0" applyNumberFormat="0" applyBorder="0" applyAlignment="0" applyProtection="0">
      <alignment vertical="center"/>
    </xf>
    <xf numFmtId="0" fontId="23" fillId="28" borderId="0" applyNumberFormat="0" applyBorder="0" applyAlignment="0" applyProtection="0">
      <alignment vertical="center"/>
    </xf>
    <xf numFmtId="0" fontId="29" fillId="0" borderId="13" applyNumberFormat="0" applyFill="0" applyAlignment="0" applyProtection="0">
      <alignment vertical="center"/>
    </xf>
    <xf numFmtId="0" fontId="31" fillId="0" borderId="14" applyNumberFormat="0" applyFill="0" applyAlignment="0" applyProtection="0">
      <alignment vertical="center"/>
    </xf>
    <xf numFmtId="0" fontId="34" fillId="31" borderId="0" applyNumberFormat="0" applyBorder="0" applyAlignment="0" applyProtection="0">
      <alignment vertical="center"/>
    </xf>
    <xf numFmtId="0" fontId="26" fillId="16" borderId="0" applyNumberFormat="0" applyBorder="0" applyAlignment="0" applyProtection="0">
      <alignment vertical="center"/>
    </xf>
    <xf numFmtId="0" fontId="15" fillId="21" borderId="0" applyNumberFormat="0" applyBorder="0" applyAlignment="0" applyProtection="0">
      <alignment vertical="center"/>
    </xf>
    <xf numFmtId="0" fontId="23" fillId="12" borderId="0" applyNumberFormat="0" applyBorder="0" applyAlignment="0" applyProtection="0">
      <alignment vertical="center"/>
    </xf>
    <xf numFmtId="0" fontId="15" fillId="20" borderId="0" applyNumberFormat="0" applyBorder="0" applyAlignment="0" applyProtection="0">
      <alignment vertical="center"/>
    </xf>
    <xf numFmtId="0" fontId="15" fillId="7"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11" borderId="0" applyNumberFormat="0" applyBorder="0" applyAlignment="0" applyProtection="0">
      <alignment vertical="center"/>
    </xf>
    <xf numFmtId="0" fontId="23" fillId="27" borderId="0" applyNumberFormat="0" applyBorder="0" applyAlignment="0" applyProtection="0">
      <alignment vertical="center"/>
    </xf>
    <xf numFmtId="0" fontId="15" fillId="29" borderId="0" applyNumberFormat="0" applyBorder="0" applyAlignment="0" applyProtection="0">
      <alignment vertical="center"/>
    </xf>
    <xf numFmtId="0" fontId="15" fillId="3" borderId="0" applyNumberFormat="0" applyBorder="0" applyAlignment="0" applyProtection="0">
      <alignment vertical="center"/>
    </xf>
    <xf numFmtId="0" fontId="30" fillId="0" borderId="0"/>
    <xf numFmtId="0" fontId="23" fillId="10"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15" fillId="2" borderId="0" applyNumberFormat="0" applyBorder="0" applyAlignment="0" applyProtection="0">
      <alignment vertical="center"/>
    </xf>
    <xf numFmtId="0" fontId="23" fillId="15" borderId="0" applyNumberFormat="0" applyBorder="0" applyAlignment="0" applyProtection="0">
      <alignment vertical="center"/>
    </xf>
    <xf numFmtId="0" fontId="14" fillId="0" borderId="0" applyNumberFormat="0" applyFill="0" applyBorder="0" applyProtection="0">
      <alignment vertical="center"/>
    </xf>
    <xf numFmtId="0" fontId="14" fillId="0" borderId="0"/>
    <xf numFmtId="0" fontId="0" fillId="0" borderId="0">
      <alignment vertical="center"/>
    </xf>
    <xf numFmtId="0" fontId="0" fillId="0" borderId="0">
      <alignment vertical="center"/>
    </xf>
    <xf numFmtId="0" fontId="0" fillId="0" borderId="0"/>
    <xf numFmtId="0" fontId="11" fillId="0" borderId="0">
      <alignment vertical="center"/>
    </xf>
    <xf numFmtId="0" fontId="0" fillId="0" borderId="0">
      <alignment vertical="center"/>
    </xf>
    <xf numFmtId="0" fontId="0" fillId="0" borderId="0"/>
  </cellStyleXfs>
  <cellXfs count="26">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0" xfId="0" applyFont="1" applyFill="1" applyAlignment="1">
      <alignment horizontal="left" vertical="center" wrapText="1"/>
    </xf>
    <xf numFmtId="0" fontId="4" fillId="0" borderId="0" xfId="0" applyFont="1" applyFill="1" applyAlignment="1">
      <alignment horizontal="center" vertical="center" wrapText="1"/>
    </xf>
    <xf numFmtId="0" fontId="2" fillId="0" borderId="7" xfId="0" applyFont="1" applyFill="1" applyBorder="1" applyAlignment="1">
      <alignment horizontal="center" vertical="center" wrapText="1"/>
    </xf>
    <xf numFmtId="0" fontId="11" fillId="0" borderId="7" xfId="0" applyFont="1" applyBorder="1" applyAlignment="1">
      <alignment horizontal="center" vertical="center" wrapText="1"/>
    </xf>
    <xf numFmtId="177"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_自治区下达塔城2007年财政扶贫资金项目下达计划表－1048万元" xfId="12"/>
    <cellStyle name="常规 35" xfId="13"/>
    <cellStyle name="百分比" xfId="14" builtinId="5"/>
    <cellStyle name="已访问的超链接" xfId="15" builtinId="9"/>
    <cellStyle name="常规 6" xfId="16"/>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常规_Sheet1_Sheet1" xfId="47"/>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11" xfId="55"/>
    <cellStyle name="常规 2 4" xfId="56"/>
    <cellStyle name="常规 11 2" xfId="57"/>
    <cellStyle name="常规 5" xfId="58"/>
    <cellStyle name="常规 7" xfId="59"/>
    <cellStyle name="常规 2" xfId="60"/>
    <cellStyle name="常规 3" xfId="61"/>
    <cellStyle name="常规 14" xfId="62"/>
  </cellStyles>
  <tableStyles count="0" defaultTableStyle="TableStyleMedium2"/>
  <colors>
    <mruColors>
      <color rgb="00EB9D69"/>
      <color rgb="00E7ACE8"/>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25</xdr:row>
      <xdr:rowOff>0</xdr:rowOff>
    </xdr:from>
    <xdr:to>
      <xdr:col>7</xdr:col>
      <xdr:colOff>79375</xdr:colOff>
      <xdr:row>28</xdr:row>
      <xdr:rowOff>66675</xdr:rowOff>
    </xdr:to>
    <xdr:sp>
      <xdr:nvSpPr>
        <xdr:cNvPr id="2"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3" name="Text Box 9540"/>
        <xdr:cNvSpPr txBox="1"/>
      </xdr:nvSpPr>
      <xdr:spPr>
        <a:xfrm>
          <a:off x="4012565" y="22161500"/>
          <a:ext cx="79375" cy="688975"/>
        </a:xfrm>
        <a:prstGeom prst="rect">
          <a:avLst/>
        </a:prstGeom>
        <a:noFill/>
        <a:ln w="9525">
          <a:noFill/>
        </a:ln>
      </xdr:spPr>
    </xdr:sp>
    <xdr:clientData/>
  </xdr:twoCellAnchor>
  <xdr:twoCellAnchor editAs="oneCell">
    <xdr:from>
      <xdr:col>9</xdr:col>
      <xdr:colOff>0</xdr:colOff>
      <xdr:row>25</xdr:row>
      <xdr:rowOff>0</xdr:rowOff>
    </xdr:from>
    <xdr:to>
      <xdr:col>9</xdr:col>
      <xdr:colOff>79375</xdr:colOff>
      <xdr:row>28</xdr:row>
      <xdr:rowOff>66675</xdr:rowOff>
    </xdr:to>
    <xdr:sp>
      <xdr:nvSpPr>
        <xdr:cNvPr id="4" name="Text Box 9540"/>
        <xdr:cNvSpPr txBox="1"/>
      </xdr:nvSpPr>
      <xdr:spPr>
        <a:xfrm>
          <a:off x="5712460"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5"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6"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7"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8"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9" name="Text Box 9540"/>
        <xdr:cNvSpPr txBox="1"/>
      </xdr:nvSpPr>
      <xdr:spPr>
        <a:xfrm>
          <a:off x="4012565" y="22161500"/>
          <a:ext cx="79375" cy="688975"/>
        </a:xfrm>
        <a:prstGeom prst="rect">
          <a:avLst/>
        </a:prstGeom>
        <a:noFill/>
        <a:ln w="9525">
          <a:noFill/>
        </a:ln>
      </xdr:spPr>
    </xdr:sp>
    <xdr:clientData/>
  </xdr:twoCellAnchor>
  <xdr:twoCellAnchor editAs="oneCell">
    <xdr:from>
      <xdr:col>8</xdr:col>
      <xdr:colOff>0</xdr:colOff>
      <xdr:row>25</xdr:row>
      <xdr:rowOff>0</xdr:rowOff>
    </xdr:from>
    <xdr:to>
      <xdr:col>8</xdr:col>
      <xdr:colOff>79375</xdr:colOff>
      <xdr:row>28</xdr:row>
      <xdr:rowOff>66675</xdr:rowOff>
    </xdr:to>
    <xdr:sp>
      <xdr:nvSpPr>
        <xdr:cNvPr id="10" name="Text Box 9540"/>
        <xdr:cNvSpPr txBox="1"/>
      </xdr:nvSpPr>
      <xdr:spPr>
        <a:xfrm>
          <a:off x="5264150"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11"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25</xdr:row>
      <xdr:rowOff>0</xdr:rowOff>
    </xdr:from>
    <xdr:to>
      <xdr:col>7</xdr:col>
      <xdr:colOff>79375</xdr:colOff>
      <xdr:row>28</xdr:row>
      <xdr:rowOff>66675</xdr:rowOff>
    </xdr:to>
    <xdr:sp>
      <xdr:nvSpPr>
        <xdr:cNvPr id="12" name="Text Box 9540"/>
        <xdr:cNvSpPr txBox="1"/>
      </xdr:nvSpPr>
      <xdr:spPr>
        <a:xfrm>
          <a:off x="4012565" y="22161500"/>
          <a:ext cx="79375" cy="68897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3" name="Text Box 9540"/>
        <xdr:cNvSpPr txBox="1"/>
      </xdr:nvSpPr>
      <xdr:spPr>
        <a:xfrm>
          <a:off x="4012565" y="22860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4" name="Text Box 9540"/>
        <xdr:cNvSpPr txBox="1"/>
      </xdr:nvSpPr>
      <xdr:spPr>
        <a:xfrm>
          <a:off x="4012565" y="22860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5" name="Text Box 9540"/>
        <xdr:cNvSpPr txBox="1"/>
      </xdr:nvSpPr>
      <xdr:spPr>
        <a:xfrm>
          <a:off x="4012565" y="2286000"/>
          <a:ext cx="79375" cy="666115"/>
        </a:xfrm>
        <a:prstGeom prst="rect">
          <a:avLst/>
        </a:prstGeom>
        <a:noFill/>
        <a:ln w="9525">
          <a:noFill/>
        </a:ln>
      </xdr:spPr>
    </xdr:sp>
    <xdr:clientData/>
  </xdr:twoCellAnchor>
  <xdr:twoCellAnchor editAs="oneCell">
    <xdr:from>
      <xdr:col>7</xdr:col>
      <xdr:colOff>0</xdr:colOff>
      <xdr:row>5</xdr:row>
      <xdr:rowOff>0</xdr:rowOff>
    </xdr:from>
    <xdr:to>
      <xdr:col>7</xdr:col>
      <xdr:colOff>79375</xdr:colOff>
      <xdr:row>5</xdr:row>
      <xdr:rowOff>666115</xdr:rowOff>
    </xdr:to>
    <xdr:sp>
      <xdr:nvSpPr>
        <xdr:cNvPr id="16" name="Text Box 9540"/>
        <xdr:cNvSpPr txBox="1"/>
      </xdr:nvSpPr>
      <xdr:spPr>
        <a:xfrm>
          <a:off x="4012565" y="2286000"/>
          <a:ext cx="79375" cy="666115"/>
        </a:xfrm>
        <a:prstGeom prst="rect">
          <a:avLst/>
        </a:prstGeom>
        <a:noFill/>
        <a:ln w="9525">
          <a:noFill/>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6"/>
  <sheetViews>
    <sheetView tabSelected="1" view="pageBreakPreview" zoomScale="85" zoomScaleNormal="87" zoomScaleSheetLayoutView="85" workbookViewId="0">
      <pane xSplit="8" ySplit="5" topLeftCell="Q6" activePane="bottomRight" state="frozen"/>
      <selection/>
      <selection pane="topRight"/>
      <selection pane="bottomLeft"/>
      <selection pane="bottomRight" activeCell="S24" sqref="S24"/>
    </sheetView>
  </sheetViews>
  <sheetFormatPr defaultColWidth="9" defaultRowHeight="15"/>
  <cols>
    <col min="1" max="1" width="4.30833333333333" style="1" customWidth="1"/>
    <col min="2" max="3" width="6.34166666666667" style="1" customWidth="1"/>
    <col min="4" max="4" width="13.1666666666667" style="1" customWidth="1"/>
    <col min="5" max="7" width="7.5" style="1" customWidth="1"/>
    <col min="8" max="8" width="16.425" style="3" customWidth="1"/>
    <col min="9" max="9" width="5.88333333333333" style="1" customWidth="1"/>
    <col min="10" max="10" width="4.64166666666667" style="1" customWidth="1"/>
    <col min="11" max="11" width="6.06666666666667" style="1" customWidth="1"/>
    <col min="12" max="12" width="5" style="1" customWidth="1"/>
    <col min="13" max="13" width="4.64166666666667" style="1" customWidth="1"/>
    <col min="14" max="14" width="6.45833333333333" style="1" customWidth="1"/>
    <col min="15" max="16" width="4.64166666666667" style="1" customWidth="1"/>
    <col min="17" max="17" width="11.0666666666667" style="1" customWidth="1"/>
    <col min="18" max="18" width="7.5" style="1" customWidth="1"/>
    <col min="19" max="19" width="7.375" style="1" customWidth="1"/>
    <col min="20" max="20" width="14.9166666666667" style="1" customWidth="1"/>
    <col min="21" max="21" width="14.75" style="1" customWidth="1"/>
    <col min="22" max="22" width="11.675" style="1" customWidth="1"/>
    <col min="23" max="23" width="10.2416666666667" style="1" customWidth="1"/>
    <col min="24" max="24" width="10.8583333333333" style="1" customWidth="1"/>
    <col min="25" max="25" width="11.075" style="1" customWidth="1"/>
    <col min="26" max="26" width="8.6" style="1" customWidth="1"/>
    <col min="27" max="27" width="7.16666666666667" style="1" customWidth="1"/>
    <col min="28" max="28" width="9.51666666666667" style="1" customWidth="1"/>
    <col min="29" max="29" width="13.6416666666667" style="1" customWidth="1"/>
    <col min="30" max="16384" width="9" style="4"/>
  </cols>
  <sheetData>
    <row r="1" s="1" customFormat="1" ht="14" customHeight="1" spans="1:10">
      <c r="A1" s="5" t="s">
        <v>0</v>
      </c>
      <c r="B1" s="5"/>
      <c r="C1" s="5"/>
      <c r="D1" s="5"/>
      <c r="H1" s="5" t="s">
        <v>1</v>
      </c>
      <c r="I1" s="18"/>
      <c r="J1" s="18"/>
    </row>
    <row r="2" s="1" customFormat="1" ht="46" customHeight="1" spans="1:29">
      <c r="A2" s="6" t="s">
        <v>2</v>
      </c>
      <c r="B2" s="7"/>
      <c r="C2" s="7"/>
      <c r="D2" s="7"/>
      <c r="E2" s="7"/>
      <c r="F2" s="7"/>
      <c r="G2" s="7"/>
      <c r="H2" s="7"/>
      <c r="I2" s="7"/>
      <c r="J2" s="7"/>
      <c r="K2" s="7"/>
      <c r="L2" s="7"/>
      <c r="M2" s="7"/>
      <c r="N2" s="7"/>
      <c r="O2" s="7"/>
      <c r="P2" s="7"/>
      <c r="Q2" s="7"/>
      <c r="R2" s="7"/>
      <c r="S2" s="7"/>
      <c r="T2" s="7"/>
      <c r="U2" s="7"/>
      <c r="V2" s="7"/>
      <c r="W2" s="7"/>
      <c r="X2" s="7"/>
      <c r="Y2" s="7"/>
      <c r="Z2" s="7"/>
      <c r="AA2" s="7"/>
      <c r="AB2" s="7"/>
      <c r="AC2" s="7"/>
    </row>
    <row r="3" s="2" customFormat="1" ht="27" customHeight="1" spans="1:29">
      <c r="A3" s="8" t="s">
        <v>3</v>
      </c>
      <c r="B3" s="9" t="s">
        <v>4</v>
      </c>
      <c r="C3" s="9" t="s">
        <v>5</v>
      </c>
      <c r="D3" s="8" t="s">
        <v>6</v>
      </c>
      <c r="E3" s="9" t="s">
        <v>7</v>
      </c>
      <c r="F3" s="9" t="s">
        <v>8</v>
      </c>
      <c r="G3" s="9" t="s">
        <v>9</v>
      </c>
      <c r="H3" s="8" t="s">
        <v>10</v>
      </c>
      <c r="I3" s="8" t="s">
        <v>11</v>
      </c>
      <c r="J3" s="8"/>
      <c r="K3" s="8"/>
      <c r="L3" s="8"/>
      <c r="M3" s="8"/>
      <c r="N3" s="8"/>
      <c r="O3" s="8"/>
      <c r="P3" s="8"/>
      <c r="Q3" s="9" t="s">
        <v>12</v>
      </c>
      <c r="R3" s="9" t="s">
        <v>13</v>
      </c>
      <c r="S3" s="8" t="s">
        <v>14</v>
      </c>
      <c r="T3" s="8" t="s">
        <v>15</v>
      </c>
      <c r="U3" s="8"/>
      <c r="V3" s="8"/>
      <c r="W3" s="8"/>
      <c r="X3" s="8"/>
      <c r="Y3" s="8"/>
      <c r="Z3" s="8"/>
      <c r="AA3" s="8"/>
      <c r="AB3" s="9" t="s">
        <v>16</v>
      </c>
      <c r="AC3" s="9" t="s">
        <v>17</v>
      </c>
    </row>
    <row r="4" s="2" customFormat="1" ht="52" customHeight="1" spans="1:29">
      <c r="A4" s="9"/>
      <c r="B4" s="10"/>
      <c r="C4" s="10"/>
      <c r="D4" s="9"/>
      <c r="E4" s="10"/>
      <c r="F4" s="10"/>
      <c r="G4" s="10"/>
      <c r="H4" s="9"/>
      <c r="I4" s="8" t="s">
        <v>18</v>
      </c>
      <c r="J4" s="8" t="s">
        <v>19</v>
      </c>
      <c r="K4" s="8" t="s">
        <v>20</v>
      </c>
      <c r="L4" s="8" t="s">
        <v>21</v>
      </c>
      <c r="M4" s="8" t="s">
        <v>22</v>
      </c>
      <c r="N4" s="8" t="s">
        <v>23</v>
      </c>
      <c r="O4" s="8" t="s">
        <v>24</v>
      </c>
      <c r="P4" s="8" t="s">
        <v>25</v>
      </c>
      <c r="Q4" s="19"/>
      <c r="R4" s="19"/>
      <c r="S4" s="8"/>
      <c r="T4" s="8" t="s">
        <v>26</v>
      </c>
      <c r="U4" s="8" t="s">
        <v>27</v>
      </c>
      <c r="V4" s="8" t="s">
        <v>28</v>
      </c>
      <c r="W4" s="8" t="s">
        <v>29</v>
      </c>
      <c r="X4" s="8" t="s">
        <v>30</v>
      </c>
      <c r="Y4" s="8" t="s">
        <v>31</v>
      </c>
      <c r="Z4" s="8" t="s">
        <v>32</v>
      </c>
      <c r="AA4" s="8" t="s">
        <v>33</v>
      </c>
      <c r="AB4" s="19"/>
      <c r="AC4" s="19"/>
    </row>
    <row r="5" s="2" customFormat="1" ht="41" customHeight="1" spans="1:29">
      <c r="A5" s="11" t="s">
        <v>34</v>
      </c>
      <c r="B5" s="12"/>
      <c r="C5" s="12"/>
      <c r="D5" s="12"/>
      <c r="E5" s="12"/>
      <c r="F5" s="12"/>
      <c r="G5" s="12"/>
      <c r="H5" s="13"/>
      <c r="I5" s="8">
        <f>SUM(I6:I24)</f>
        <v>8</v>
      </c>
      <c r="J5" s="8"/>
      <c r="K5" s="8">
        <f>SUM(K6:K24)</f>
        <v>11</v>
      </c>
      <c r="L5" s="8"/>
      <c r="M5" s="8"/>
      <c r="N5" s="8"/>
      <c r="O5" s="8"/>
      <c r="P5" s="8"/>
      <c r="Q5" s="8">
        <f>SUM(Q6:Q24)</f>
        <v>38313</v>
      </c>
      <c r="R5" s="8"/>
      <c r="S5" s="8"/>
      <c r="T5" s="8">
        <f t="shared" ref="T5:Y5" si="0">SUM(T6:T25)</f>
        <v>14175</v>
      </c>
      <c r="U5" s="8">
        <f>SUM(U6:U24)</f>
        <v>4291</v>
      </c>
      <c r="V5" s="8">
        <f t="shared" si="0"/>
        <v>2886.5</v>
      </c>
      <c r="W5" s="8">
        <f t="shared" ref="T5:AA5" si="1">SUM(W6:W24)</f>
        <v>0</v>
      </c>
      <c r="X5" s="8">
        <f t="shared" si="1"/>
        <v>5700</v>
      </c>
      <c r="Y5" s="8">
        <f t="shared" si="0"/>
        <v>1297.5</v>
      </c>
      <c r="Z5" s="8">
        <f t="shared" si="1"/>
        <v>0</v>
      </c>
      <c r="AA5" s="8">
        <f t="shared" si="1"/>
        <v>0</v>
      </c>
      <c r="AB5" s="19"/>
      <c r="AC5" s="19"/>
    </row>
    <row r="6" s="2" customFormat="1" ht="76" customHeight="1" spans="1:29">
      <c r="A6" s="14">
        <v>1</v>
      </c>
      <c r="B6" s="15" t="s">
        <v>35</v>
      </c>
      <c r="C6" s="15">
        <v>2023</v>
      </c>
      <c r="D6" s="14" t="s">
        <v>36</v>
      </c>
      <c r="E6" s="15" t="s">
        <v>37</v>
      </c>
      <c r="F6" s="15" t="s">
        <v>38</v>
      </c>
      <c r="G6" s="15" t="s">
        <v>39</v>
      </c>
      <c r="H6" s="14" t="s">
        <v>40</v>
      </c>
      <c r="I6" s="14">
        <v>1</v>
      </c>
      <c r="J6" s="14"/>
      <c r="K6" s="14"/>
      <c r="L6" s="14"/>
      <c r="M6" s="14"/>
      <c r="N6" s="14"/>
      <c r="O6" s="14"/>
      <c r="P6" s="14"/>
      <c r="Q6" s="15">
        <v>874</v>
      </c>
      <c r="R6" s="15" t="s">
        <v>41</v>
      </c>
      <c r="S6" s="14" t="s">
        <v>42</v>
      </c>
      <c r="T6" s="14">
        <v>350</v>
      </c>
      <c r="U6" s="14">
        <v>339</v>
      </c>
      <c r="V6" s="14"/>
      <c r="W6" s="14"/>
      <c r="X6" s="14"/>
      <c r="Y6" s="23">
        <v>11</v>
      </c>
      <c r="Z6" s="14"/>
      <c r="AA6" s="14"/>
      <c r="AB6" s="15" t="s">
        <v>43</v>
      </c>
      <c r="AC6" s="15" t="s">
        <v>44</v>
      </c>
    </row>
    <row r="7" s="2" customFormat="1" ht="76" customHeight="1" spans="1:29">
      <c r="A7" s="14">
        <v>2</v>
      </c>
      <c r="B7" s="15" t="s">
        <v>45</v>
      </c>
      <c r="C7" s="15">
        <v>2023</v>
      </c>
      <c r="D7" s="14" t="s">
        <v>46</v>
      </c>
      <c r="E7" s="15" t="s">
        <v>37</v>
      </c>
      <c r="F7" s="15" t="s">
        <v>47</v>
      </c>
      <c r="G7" s="15" t="s">
        <v>48</v>
      </c>
      <c r="H7" s="14" t="s">
        <v>49</v>
      </c>
      <c r="I7" s="14">
        <v>1</v>
      </c>
      <c r="J7" s="14"/>
      <c r="K7" s="14"/>
      <c r="L7" s="14"/>
      <c r="M7" s="14"/>
      <c r="N7" s="14"/>
      <c r="O7" s="14"/>
      <c r="P7" s="14"/>
      <c r="Q7" s="15">
        <v>561</v>
      </c>
      <c r="R7" s="15" t="s">
        <v>50</v>
      </c>
      <c r="S7" s="14" t="s">
        <v>51</v>
      </c>
      <c r="T7" s="14">
        <f t="shared" ref="T7:T10" si="2">U7+Y7</f>
        <v>1410</v>
      </c>
      <c r="U7" s="14">
        <v>1343</v>
      </c>
      <c r="V7" s="14"/>
      <c r="W7" s="14"/>
      <c r="X7" s="14"/>
      <c r="Y7" s="23">
        <v>67</v>
      </c>
      <c r="Z7" s="14"/>
      <c r="AA7" s="14"/>
      <c r="AB7" s="15" t="s">
        <v>52</v>
      </c>
      <c r="AC7" s="15" t="s">
        <v>53</v>
      </c>
    </row>
    <row r="8" s="2" customFormat="1" ht="76" customHeight="1" spans="1:29">
      <c r="A8" s="14">
        <v>3</v>
      </c>
      <c r="B8" s="15" t="s">
        <v>54</v>
      </c>
      <c r="C8" s="15">
        <v>2023</v>
      </c>
      <c r="D8" s="14" t="s">
        <v>55</v>
      </c>
      <c r="E8" s="15" t="s">
        <v>37</v>
      </c>
      <c r="F8" s="15" t="s">
        <v>38</v>
      </c>
      <c r="G8" s="15" t="s">
        <v>56</v>
      </c>
      <c r="H8" s="14" t="s">
        <v>57</v>
      </c>
      <c r="I8" s="14"/>
      <c r="J8" s="14"/>
      <c r="K8" s="14">
        <v>1</v>
      </c>
      <c r="L8" s="14"/>
      <c r="M8" s="14"/>
      <c r="N8" s="14"/>
      <c r="O8" s="14"/>
      <c r="P8" s="14"/>
      <c r="Q8" s="15">
        <v>1280</v>
      </c>
      <c r="R8" s="15" t="s">
        <v>58</v>
      </c>
      <c r="S8" s="14" t="s">
        <v>59</v>
      </c>
      <c r="T8" s="14">
        <v>670</v>
      </c>
      <c r="U8" s="14"/>
      <c r="V8" s="14">
        <v>638</v>
      </c>
      <c r="W8" s="14"/>
      <c r="X8" s="14"/>
      <c r="Y8" s="23">
        <v>32</v>
      </c>
      <c r="Z8" s="14"/>
      <c r="AA8" s="14"/>
      <c r="AB8" s="15" t="s">
        <v>60</v>
      </c>
      <c r="AC8" s="15" t="s">
        <v>61</v>
      </c>
    </row>
    <row r="9" s="2" customFormat="1" ht="76" customHeight="1" spans="1:29">
      <c r="A9" s="14">
        <v>4</v>
      </c>
      <c r="B9" s="15" t="s">
        <v>62</v>
      </c>
      <c r="C9" s="15">
        <v>2023</v>
      </c>
      <c r="D9" s="14" t="s">
        <v>63</v>
      </c>
      <c r="E9" s="15" t="s">
        <v>37</v>
      </c>
      <c r="F9" s="15" t="s">
        <v>38</v>
      </c>
      <c r="G9" s="15" t="s">
        <v>64</v>
      </c>
      <c r="H9" s="14" t="s">
        <v>65</v>
      </c>
      <c r="I9" s="14">
        <v>1</v>
      </c>
      <c r="J9" s="14"/>
      <c r="K9" s="14"/>
      <c r="L9" s="14"/>
      <c r="M9" s="14"/>
      <c r="N9" s="14"/>
      <c r="O9" s="14"/>
      <c r="P9" s="14"/>
      <c r="Q9" s="15">
        <v>1135</v>
      </c>
      <c r="R9" s="15" t="s">
        <v>66</v>
      </c>
      <c r="S9" s="14" t="s">
        <v>67</v>
      </c>
      <c r="T9" s="14">
        <f t="shared" si="2"/>
        <v>577</v>
      </c>
      <c r="U9" s="14">
        <v>550</v>
      </c>
      <c r="V9" s="14"/>
      <c r="W9" s="14"/>
      <c r="X9" s="14"/>
      <c r="Y9" s="23">
        <v>27</v>
      </c>
      <c r="Z9" s="14"/>
      <c r="AA9" s="14"/>
      <c r="AB9" s="15" t="s">
        <v>68</v>
      </c>
      <c r="AC9" s="15" t="s">
        <v>69</v>
      </c>
    </row>
    <row r="10" s="2" customFormat="1" ht="76" customHeight="1" spans="1:29">
      <c r="A10" s="14">
        <v>5</v>
      </c>
      <c r="B10" s="15" t="s">
        <v>70</v>
      </c>
      <c r="C10" s="15">
        <v>2023</v>
      </c>
      <c r="D10" s="14" t="s">
        <v>71</v>
      </c>
      <c r="E10" s="15" t="s">
        <v>37</v>
      </c>
      <c r="F10" s="15" t="s">
        <v>38</v>
      </c>
      <c r="G10" s="15" t="s">
        <v>72</v>
      </c>
      <c r="H10" s="14" t="s">
        <v>73</v>
      </c>
      <c r="I10" s="14"/>
      <c r="J10" s="14"/>
      <c r="K10" s="14">
        <v>1</v>
      </c>
      <c r="L10" s="14"/>
      <c r="M10" s="14"/>
      <c r="N10" s="14"/>
      <c r="O10" s="14"/>
      <c r="P10" s="14"/>
      <c r="Q10" s="15">
        <v>561</v>
      </c>
      <c r="R10" s="15" t="s">
        <v>50</v>
      </c>
      <c r="S10" s="14" t="s">
        <v>51</v>
      </c>
      <c r="T10" s="14">
        <f t="shared" si="2"/>
        <v>315</v>
      </c>
      <c r="U10" s="14">
        <v>300</v>
      </c>
      <c r="V10" s="14"/>
      <c r="W10" s="14"/>
      <c r="X10" s="14"/>
      <c r="Y10" s="23">
        <v>15</v>
      </c>
      <c r="Z10" s="14"/>
      <c r="AA10" s="14"/>
      <c r="AB10" s="15" t="s">
        <v>74</v>
      </c>
      <c r="AC10" s="15" t="s">
        <v>75</v>
      </c>
    </row>
    <row r="11" s="2" customFormat="1" ht="76" customHeight="1" spans="1:29">
      <c r="A11" s="14">
        <v>6</v>
      </c>
      <c r="B11" s="15" t="s">
        <v>76</v>
      </c>
      <c r="C11" s="15">
        <v>2023</v>
      </c>
      <c r="D11" s="14" t="s">
        <v>77</v>
      </c>
      <c r="E11" s="15" t="s">
        <v>37</v>
      </c>
      <c r="F11" s="15" t="s">
        <v>38</v>
      </c>
      <c r="G11" s="15" t="s">
        <v>78</v>
      </c>
      <c r="H11" s="14" t="s">
        <v>79</v>
      </c>
      <c r="I11" s="14"/>
      <c r="J11" s="14"/>
      <c r="K11" s="14">
        <v>1</v>
      </c>
      <c r="L11" s="14"/>
      <c r="M11" s="14"/>
      <c r="N11" s="14"/>
      <c r="O11" s="14"/>
      <c r="P11" s="14"/>
      <c r="Q11" s="15">
        <v>417</v>
      </c>
      <c r="R11" s="15" t="s">
        <v>80</v>
      </c>
      <c r="S11" s="14" t="s">
        <v>81</v>
      </c>
      <c r="T11" s="14">
        <v>1100</v>
      </c>
      <c r="U11" s="14"/>
      <c r="V11" s="14"/>
      <c r="W11" s="14"/>
      <c r="X11" s="14">
        <v>1000</v>
      </c>
      <c r="Y11" s="23">
        <v>100</v>
      </c>
      <c r="Z11" s="14"/>
      <c r="AA11" s="14"/>
      <c r="AB11" s="15" t="s">
        <v>82</v>
      </c>
      <c r="AC11" s="15" t="s">
        <v>83</v>
      </c>
    </row>
    <row r="12" s="2" customFormat="1" ht="76" customHeight="1" spans="1:29">
      <c r="A12" s="14">
        <v>7</v>
      </c>
      <c r="B12" s="15" t="s">
        <v>84</v>
      </c>
      <c r="C12" s="15">
        <v>2023</v>
      </c>
      <c r="D12" s="14" t="s">
        <v>85</v>
      </c>
      <c r="E12" s="15" t="s">
        <v>37</v>
      </c>
      <c r="F12" s="15" t="s">
        <v>38</v>
      </c>
      <c r="G12" s="15" t="s">
        <v>86</v>
      </c>
      <c r="H12" s="14" t="s">
        <v>87</v>
      </c>
      <c r="I12" s="14"/>
      <c r="J12" s="14"/>
      <c r="K12" s="14">
        <v>1</v>
      </c>
      <c r="L12" s="14"/>
      <c r="M12" s="14"/>
      <c r="N12" s="14"/>
      <c r="O12" s="14"/>
      <c r="P12" s="14"/>
      <c r="Q12" s="15">
        <v>3446</v>
      </c>
      <c r="R12" s="15" t="s">
        <v>66</v>
      </c>
      <c r="S12" s="14" t="s">
        <v>67</v>
      </c>
      <c r="T12" s="14">
        <v>1130</v>
      </c>
      <c r="U12" s="14"/>
      <c r="V12" s="14"/>
      <c r="W12" s="14"/>
      <c r="X12" s="14">
        <v>1000</v>
      </c>
      <c r="Y12" s="23">
        <v>130</v>
      </c>
      <c r="Z12" s="14"/>
      <c r="AA12" s="14"/>
      <c r="AB12" s="15" t="s">
        <v>82</v>
      </c>
      <c r="AC12" s="15" t="s">
        <v>83</v>
      </c>
    </row>
    <row r="13" s="2" customFormat="1" ht="76" customHeight="1" spans="1:29">
      <c r="A13" s="14">
        <v>8</v>
      </c>
      <c r="B13" s="15" t="s">
        <v>88</v>
      </c>
      <c r="C13" s="15">
        <v>2023</v>
      </c>
      <c r="D13" s="14" t="s">
        <v>89</v>
      </c>
      <c r="E13" s="15" t="s">
        <v>37</v>
      </c>
      <c r="F13" s="15" t="s">
        <v>38</v>
      </c>
      <c r="G13" s="15" t="s">
        <v>90</v>
      </c>
      <c r="H13" s="14" t="s">
        <v>91</v>
      </c>
      <c r="I13" s="14"/>
      <c r="J13" s="14"/>
      <c r="K13" s="14">
        <v>1</v>
      </c>
      <c r="L13" s="14"/>
      <c r="M13" s="14"/>
      <c r="N13" s="14"/>
      <c r="O13" s="14"/>
      <c r="P13" s="14"/>
      <c r="Q13" s="15">
        <v>1902</v>
      </c>
      <c r="R13" s="15" t="s">
        <v>92</v>
      </c>
      <c r="S13" s="14" t="s">
        <v>93</v>
      </c>
      <c r="T13" s="14">
        <v>2200</v>
      </c>
      <c r="U13" s="14"/>
      <c r="V13" s="14"/>
      <c r="W13" s="14"/>
      <c r="X13" s="14">
        <v>1700</v>
      </c>
      <c r="Y13" s="23">
        <v>500</v>
      </c>
      <c r="Z13" s="14"/>
      <c r="AA13" s="14"/>
      <c r="AB13" s="15" t="s">
        <v>82</v>
      </c>
      <c r="AC13" s="15" t="s">
        <v>83</v>
      </c>
    </row>
    <row r="14" s="2" customFormat="1" ht="76" customHeight="1" spans="1:29">
      <c r="A14" s="14">
        <v>9</v>
      </c>
      <c r="B14" s="15" t="s">
        <v>94</v>
      </c>
      <c r="C14" s="15">
        <v>2023</v>
      </c>
      <c r="D14" s="14" t="s">
        <v>95</v>
      </c>
      <c r="E14" s="15" t="s">
        <v>37</v>
      </c>
      <c r="F14" s="15" t="s">
        <v>38</v>
      </c>
      <c r="G14" s="15" t="s">
        <v>96</v>
      </c>
      <c r="H14" s="14" t="s">
        <v>97</v>
      </c>
      <c r="I14" s="14"/>
      <c r="J14" s="14"/>
      <c r="K14" s="14">
        <v>1</v>
      </c>
      <c r="L14" s="14"/>
      <c r="M14" s="14"/>
      <c r="N14" s="14"/>
      <c r="O14" s="14"/>
      <c r="P14" s="14"/>
      <c r="Q14" s="15">
        <v>561</v>
      </c>
      <c r="R14" s="15" t="s">
        <v>50</v>
      </c>
      <c r="S14" s="14" t="s">
        <v>51</v>
      </c>
      <c r="T14" s="14">
        <v>565</v>
      </c>
      <c r="U14" s="14"/>
      <c r="V14" s="14">
        <v>537</v>
      </c>
      <c r="W14" s="14"/>
      <c r="X14" s="14"/>
      <c r="Y14" s="14">
        <v>28</v>
      </c>
      <c r="Z14" s="14"/>
      <c r="AA14" s="14"/>
      <c r="AB14" s="15" t="s">
        <v>82</v>
      </c>
      <c r="AC14" s="15" t="s">
        <v>83</v>
      </c>
    </row>
    <row r="15" s="2" customFormat="1" ht="76" customHeight="1" spans="1:29">
      <c r="A15" s="14">
        <v>10</v>
      </c>
      <c r="B15" s="15" t="s">
        <v>98</v>
      </c>
      <c r="C15" s="15">
        <v>2023</v>
      </c>
      <c r="D15" s="14" t="s">
        <v>99</v>
      </c>
      <c r="E15" s="15" t="s">
        <v>37</v>
      </c>
      <c r="F15" s="15" t="s">
        <v>38</v>
      </c>
      <c r="G15" s="15" t="s">
        <v>100</v>
      </c>
      <c r="H15" s="14" t="s">
        <v>101</v>
      </c>
      <c r="I15" s="14"/>
      <c r="J15" s="14"/>
      <c r="K15" s="14">
        <v>1</v>
      </c>
      <c r="L15" s="14"/>
      <c r="M15" s="14"/>
      <c r="N15" s="14"/>
      <c r="O15" s="14"/>
      <c r="P15" s="14"/>
      <c r="Q15" s="15">
        <v>1066</v>
      </c>
      <c r="R15" s="15" t="s">
        <v>66</v>
      </c>
      <c r="S15" s="14" t="s">
        <v>67</v>
      </c>
      <c r="T15" s="14">
        <f>U15+Y15</f>
        <v>630</v>
      </c>
      <c r="U15" s="14">
        <v>600</v>
      </c>
      <c r="V15" s="14"/>
      <c r="W15" s="14"/>
      <c r="X15" s="14"/>
      <c r="Y15" s="14">
        <v>30</v>
      </c>
      <c r="Z15" s="14"/>
      <c r="AA15" s="14"/>
      <c r="AB15" s="15" t="s">
        <v>82</v>
      </c>
      <c r="AC15" s="15" t="s">
        <v>83</v>
      </c>
    </row>
    <row r="16" s="2" customFormat="1" ht="76" customHeight="1" spans="1:29">
      <c r="A16" s="14">
        <v>11</v>
      </c>
      <c r="B16" s="15" t="s">
        <v>102</v>
      </c>
      <c r="C16" s="15">
        <v>2023</v>
      </c>
      <c r="D16" s="14" t="s">
        <v>103</v>
      </c>
      <c r="E16" s="15" t="s">
        <v>37</v>
      </c>
      <c r="F16" s="15" t="s">
        <v>38</v>
      </c>
      <c r="G16" s="15" t="s">
        <v>104</v>
      </c>
      <c r="H16" s="14" t="s">
        <v>105</v>
      </c>
      <c r="I16" s="14"/>
      <c r="J16" s="14"/>
      <c r="K16" s="14">
        <v>1</v>
      </c>
      <c r="L16" s="14"/>
      <c r="M16" s="14"/>
      <c r="N16" s="14"/>
      <c r="O16" s="14"/>
      <c r="P16" s="14"/>
      <c r="Q16" s="15">
        <v>5000</v>
      </c>
      <c r="R16" s="15" t="s">
        <v>106</v>
      </c>
      <c r="S16" s="14" t="s">
        <v>107</v>
      </c>
      <c r="T16" s="14">
        <v>2200</v>
      </c>
      <c r="U16" s="14"/>
      <c r="V16" s="14"/>
      <c r="W16" s="14"/>
      <c r="X16" s="14">
        <v>2000</v>
      </c>
      <c r="Y16" s="23">
        <v>200</v>
      </c>
      <c r="Z16" s="14"/>
      <c r="AA16" s="14"/>
      <c r="AB16" s="15" t="s">
        <v>82</v>
      </c>
      <c r="AC16" s="15" t="s">
        <v>83</v>
      </c>
    </row>
    <row r="17" s="2" customFormat="1" ht="76" customHeight="1" spans="1:29">
      <c r="A17" s="14">
        <v>12</v>
      </c>
      <c r="B17" s="16" t="s">
        <v>108</v>
      </c>
      <c r="C17" s="2">
        <v>2023</v>
      </c>
      <c r="D17" s="16" t="s">
        <v>109</v>
      </c>
      <c r="E17" s="16" t="s">
        <v>110</v>
      </c>
      <c r="F17" s="16" t="s">
        <v>111</v>
      </c>
      <c r="G17" s="16" t="s">
        <v>112</v>
      </c>
      <c r="H17" s="16" t="s">
        <v>113</v>
      </c>
      <c r="I17" s="16">
        <v>1</v>
      </c>
      <c r="J17" s="16"/>
      <c r="K17" s="16"/>
      <c r="L17" s="16"/>
      <c r="M17" s="16"/>
      <c r="N17" s="16"/>
      <c r="O17" s="16"/>
      <c r="P17" s="16"/>
      <c r="Q17" s="20">
        <v>1280</v>
      </c>
      <c r="R17" s="16" t="s">
        <v>58</v>
      </c>
      <c r="S17" s="16" t="s">
        <v>59</v>
      </c>
      <c r="T17" s="16">
        <v>290</v>
      </c>
      <c r="U17" s="21"/>
      <c r="V17" s="16">
        <f>T17-Y17</f>
        <v>275.5</v>
      </c>
      <c r="W17" s="22"/>
      <c r="X17" s="22"/>
      <c r="Y17" s="24">
        <v>14.5</v>
      </c>
      <c r="Z17" s="16"/>
      <c r="AA17" s="22"/>
      <c r="AB17" s="16" t="s">
        <v>60</v>
      </c>
      <c r="AC17" s="16" t="s">
        <v>114</v>
      </c>
    </row>
    <row r="18" s="2" customFormat="1" ht="76" customHeight="1" spans="1:29">
      <c r="A18" s="14">
        <v>13</v>
      </c>
      <c r="B18" s="16" t="s">
        <v>115</v>
      </c>
      <c r="C18" s="16">
        <v>2023</v>
      </c>
      <c r="D18" s="16" t="s">
        <v>116</v>
      </c>
      <c r="E18" s="16" t="s">
        <v>37</v>
      </c>
      <c r="F18" s="16" t="s">
        <v>111</v>
      </c>
      <c r="G18" s="16" t="s">
        <v>117</v>
      </c>
      <c r="H18" s="16" t="s">
        <v>118</v>
      </c>
      <c r="I18" s="16">
        <v>1</v>
      </c>
      <c r="J18" s="16"/>
      <c r="K18" s="16"/>
      <c r="L18" s="16"/>
      <c r="M18" s="16"/>
      <c r="N18" s="16"/>
      <c r="O18" s="16"/>
      <c r="P18" s="16"/>
      <c r="Q18" s="20">
        <v>1987</v>
      </c>
      <c r="R18" s="16" t="s">
        <v>119</v>
      </c>
      <c r="S18" s="16" t="s">
        <v>120</v>
      </c>
      <c r="T18" s="16">
        <v>270</v>
      </c>
      <c r="U18" s="21"/>
      <c r="V18" s="16">
        <f>T18-Y18</f>
        <v>260</v>
      </c>
      <c r="W18" s="22"/>
      <c r="X18" s="22"/>
      <c r="Y18" s="24">
        <v>10</v>
      </c>
      <c r="Z18" s="16"/>
      <c r="AA18" s="22"/>
      <c r="AB18" s="16" t="s">
        <v>121</v>
      </c>
      <c r="AC18" s="16" t="s">
        <v>122</v>
      </c>
    </row>
    <row r="19" s="2" customFormat="1" ht="76" customHeight="1" spans="1:29">
      <c r="A19" s="14">
        <v>14</v>
      </c>
      <c r="B19" s="16" t="s">
        <v>123</v>
      </c>
      <c r="C19" s="16">
        <v>2023</v>
      </c>
      <c r="D19" s="16" t="s">
        <v>124</v>
      </c>
      <c r="E19" s="16" t="s">
        <v>37</v>
      </c>
      <c r="F19" s="16" t="s">
        <v>111</v>
      </c>
      <c r="G19" s="16" t="s">
        <v>125</v>
      </c>
      <c r="H19" s="16" t="s">
        <v>126</v>
      </c>
      <c r="I19" s="16"/>
      <c r="J19" s="16"/>
      <c r="K19" s="16">
        <v>1</v>
      </c>
      <c r="L19" s="16"/>
      <c r="M19" s="16"/>
      <c r="N19" s="16"/>
      <c r="O19" s="16"/>
      <c r="P19" s="16"/>
      <c r="Q19" s="20">
        <v>1239</v>
      </c>
      <c r="R19" s="16" t="s">
        <v>127</v>
      </c>
      <c r="S19" s="16" t="s">
        <v>128</v>
      </c>
      <c r="T19" s="16">
        <v>505</v>
      </c>
      <c r="U19" s="21"/>
      <c r="V19" s="16">
        <v>460</v>
      </c>
      <c r="W19" s="22"/>
      <c r="X19" s="22"/>
      <c r="Y19" s="24">
        <v>45</v>
      </c>
      <c r="Z19" s="22"/>
      <c r="AA19" s="22"/>
      <c r="AB19" s="25" t="s">
        <v>129</v>
      </c>
      <c r="AC19" s="25" t="s">
        <v>130</v>
      </c>
    </row>
    <row r="20" s="2" customFormat="1" ht="121" customHeight="1" spans="1:29">
      <c r="A20" s="14">
        <v>15</v>
      </c>
      <c r="B20" s="16" t="s">
        <v>131</v>
      </c>
      <c r="C20" s="16">
        <v>2023</v>
      </c>
      <c r="D20" s="16" t="s">
        <v>132</v>
      </c>
      <c r="E20" s="16" t="s">
        <v>37</v>
      </c>
      <c r="F20" s="16" t="s">
        <v>111</v>
      </c>
      <c r="G20" s="16" t="s">
        <v>133</v>
      </c>
      <c r="H20" s="16" t="s">
        <v>134</v>
      </c>
      <c r="I20" s="16"/>
      <c r="J20" s="16"/>
      <c r="K20" s="16">
        <v>1</v>
      </c>
      <c r="L20" s="16"/>
      <c r="M20" s="16"/>
      <c r="N20" s="16"/>
      <c r="O20" s="16"/>
      <c r="P20" s="16"/>
      <c r="Q20" s="20">
        <v>10</v>
      </c>
      <c r="R20" s="16" t="s">
        <v>135</v>
      </c>
      <c r="S20" s="16" t="s">
        <v>107</v>
      </c>
      <c r="T20" s="16">
        <v>50</v>
      </c>
      <c r="U20" s="21"/>
      <c r="V20" s="16">
        <v>50</v>
      </c>
      <c r="W20" s="22"/>
      <c r="X20" s="22"/>
      <c r="Y20" s="16"/>
      <c r="Z20" s="16"/>
      <c r="AA20" s="22"/>
      <c r="AB20" s="16" t="s">
        <v>136</v>
      </c>
      <c r="AC20" s="16" t="s">
        <v>136</v>
      </c>
    </row>
    <row r="21" s="2" customFormat="1" ht="76" customHeight="1" spans="1:29">
      <c r="A21" s="14">
        <v>16</v>
      </c>
      <c r="B21" s="16" t="s">
        <v>137</v>
      </c>
      <c r="C21" s="16">
        <v>2023</v>
      </c>
      <c r="D21" s="16" t="s">
        <v>138</v>
      </c>
      <c r="E21" s="16" t="s">
        <v>37</v>
      </c>
      <c r="F21" s="16" t="s">
        <v>111</v>
      </c>
      <c r="G21" s="16" t="s">
        <v>139</v>
      </c>
      <c r="H21" s="16" t="s">
        <v>140</v>
      </c>
      <c r="I21" s="16">
        <v>1</v>
      </c>
      <c r="J21" s="16"/>
      <c r="K21" s="16"/>
      <c r="L21" s="16"/>
      <c r="M21" s="16"/>
      <c r="N21" s="16"/>
      <c r="O21" s="16"/>
      <c r="P21" s="16"/>
      <c r="Q21" s="16">
        <v>1197</v>
      </c>
      <c r="R21" s="16" t="s">
        <v>119</v>
      </c>
      <c r="S21" s="16" t="s">
        <v>120</v>
      </c>
      <c r="T21" s="16">
        <v>233</v>
      </c>
      <c r="U21" s="16">
        <v>205</v>
      </c>
      <c r="V21" s="16">
        <v>28</v>
      </c>
      <c r="W21" s="16"/>
      <c r="X21" s="16"/>
      <c r="Y21" s="16"/>
      <c r="Z21" s="16"/>
      <c r="AA21" s="16"/>
      <c r="AB21" s="16" t="s">
        <v>121</v>
      </c>
      <c r="AC21" s="16" t="s">
        <v>122</v>
      </c>
    </row>
    <row r="22" s="2" customFormat="1" ht="76" customHeight="1" spans="1:29">
      <c r="A22" s="14">
        <v>17</v>
      </c>
      <c r="B22" s="16" t="s">
        <v>141</v>
      </c>
      <c r="C22" s="16">
        <v>2023</v>
      </c>
      <c r="D22" s="16" t="s">
        <v>142</v>
      </c>
      <c r="E22" s="16" t="s">
        <v>110</v>
      </c>
      <c r="F22" s="16" t="s">
        <v>111</v>
      </c>
      <c r="G22" s="16" t="s">
        <v>143</v>
      </c>
      <c r="H22" s="16" t="s">
        <v>144</v>
      </c>
      <c r="I22" s="16">
        <v>1</v>
      </c>
      <c r="J22" s="16"/>
      <c r="K22" s="16"/>
      <c r="L22" s="16"/>
      <c r="M22" s="16"/>
      <c r="N22" s="16"/>
      <c r="O22" s="16"/>
      <c r="P22" s="16"/>
      <c r="Q22" s="16">
        <v>829</v>
      </c>
      <c r="R22" s="16" t="s">
        <v>145</v>
      </c>
      <c r="S22" s="16" t="s">
        <v>146</v>
      </c>
      <c r="T22" s="16">
        <v>510</v>
      </c>
      <c r="U22" s="16">
        <v>485</v>
      </c>
      <c r="V22" s="16"/>
      <c r="W22" s="16"/>
      <c r="X22" s="16"/>
      <c r="Y22" s="16">
        <v>25</v>
      </c>
      <c r="Z22" s="16"/>
      <c r="AA22" s="16"/>
      <c r="AB22" s="16" t="s">
        <v>60</v>
      </c>
      <c r="AC22" s="16" t="s">
        <v>114</v>
      </c>
    </row>
    <row r="23" s="2" customFormat="1" ht="76" customHeight="1" spans="1:29">
      <c r="A23" s="14">
        <v>18</v>
      </c>
      <c r="B23" s="16" t="s">
        <v>147</v>
      </c>
      <c r="C23" s="16">
        <v>2023</v>
      </c>
      <c r="D23" s="16" t="s">
        <v>148</v>
      </c>
      <c r="E23" s="16" t="s">
        <v>110</v>
      </c>
      <c r="F23" s="16" t="s">
        <v>111</v>
      </c>
      <c r="G23" s="16" t="s">
        <v>143</v>
      </c>
      <c r="H23" s="16" t="s">
        <v>149</v>
      </c>
      <c r="I23" s="16">
        <v>1</v>
      </c>
      <c r="J23" s="16"/>
      <c r="K23" s="16"/>
      <c r="L23" s="16"/>
      <c r="M23" s="16"/>
      <c r="N23" s="16"/>
      <c r="O23" s="16"/>
      <c r="P23" s="16"/>
      <c r="Q23" s="16">
        <v>1868</v>
      </c>
      <c r="R23" s="16" t="s">
        <v>145</v>
      </c>
      <c r="S23" s="16" t="s">
        <v>146</v>
      </c>
      <c r="T23" s="16">
        <v>390</v>
      </c>
      <c r="U23" s="16">
        <v>370</v>
      </c>
      <c r="V23" s="16"/>
      <c r="W23" s="16"/>
      <c r="X23" s="16"/>
      <c r="Y23" s="16">
        <v>20</v>
      </c>
      <c r="Z23" s="16"/>
      <c r="AA23" s="16"/>
      <c r="AB23" s="16" t="s">
        <v>60</v>
      </c>
      <c r="AC23" s="16" t="s">
        <v>114</v>
      </c>
    </row>
    <row r="24" s="2" customFormat="1" ht="76" customHeight="1" spans="1:29">
      <c r="A24" s="14">
        <v>19</v>
      </c>
      <c r="B24" s="16" t="s">
        <v>150</v>
      </c>
      <c r="C24" s="16">
        <v>2023</v>
      </c>
      <c r="D24" s="16" t="s">
        <v>151</v>
      </c>
      <c r="E24" s="16" t="s">
        <v>110</v>
      </c>
      <c r="F24" s="16" t="s">
        <v>111</v>
      </c>
      <c r="G24" s="16" t="s">
        <v>152</v>
      </c>
      <c r="H24" s="16" t="s">
        <v>153</v>
      </c>
      <c r="I24" s="16"/>
      <c r="J24" s="16"/>
      <c r="K24" s="16">
        <v>1</v>
      </c>
      <c r="L24" s="16"/>
      <c r="M24" s="16"/>
      <c r="N24" s="16"/>
      <c r="O24" s="16"/>
      <c r="P24" s="16"/>
      <c r="Q24" s="16">
        <v>13100</v>
      </c>
      <c r="R24" s="16" t="s">
        <v>154</v>
      </c>
      <c r="S24" s="16" t="s">
        <v>155</v>
      </c>
      <c r="T24" s="16">
        <v>110</v>
      </c>
      <c r="U24" s="16">
        <v>99</v>
      </c>
      <c r="V24" s="16"/>
      <c r="W24" s="16"/>
      <c r="X24" s="16"/>
      <c r="Y24" s="16">
        <v>11</v>
      </c>
      <c r="Z24" s="16"/>
      <c r="AA24" s="16"/>
      <c r="AB24" s="16" t="s">
        <v>156</v>
      </c>
      <c r="AC24" s="16" t="s">
        <v>156</v>
      </c>
    </row>
    <row r="25" s="2" customFormat="1" ht="76" customHeight="1" spans="1:29">
      <c r="A25" s="14">
        <v>20</v>
      </c>
      <c r="B25" s="15" t="s">
        <v>157</v>
      </c>
      <c r="C25" s="15">
        <v>2023</v>
      </c>
      <c r="D25" s="14" t="s">
        <v>158</v>
      </c>
      <c r="E25" s="15" t="s">
        <v>37</v>
      </c>
      <c r="F25" s="15" t="s">
        <v>38</v>
      </c>
      <c r="G25" s="15" t="s">
        <v>159</v>
      </c>
      <c r="H25" s="14" t="s">
        <v>160</v>
      </c>
      <c r="I25" s="14"/>
      <c r="J25" s="14"/>
      <c r="K25" s="14">
        <v>1</v>
      </c>
      <c r="L25" s="14"/>
      <c r="M25" s="14"/>
      <c r="N25" s="14"/>
      <c r="O25" s="14"/>
      <c r="P25" s="14"/>
      <c r="Q25" s="15">
        <v>1987</v>
      </c>
      <c r="R25" s="15" t="s">
        <v>119</v>
      </c>
      <c r="S25" s="14" t="s">
        <v>161</v>
      </c>
      <c r="T25" s="14">
        <v>670</v>
      </c>
      <c r="U25" s="14"/>
      <c r="V25" s="14">
        <v>638</v>
      </c>
      <c r="W25" s="14"/>
      <c r="X25" s="14"/>
      <c r="Y25" s="14">
        <v>32</v>
      </c>
      <c r="Z25" s="14"/>
      <c r="AA25" s="14"/>
      <c r="AB25" s="15" t="s">
        <v>82</v>
      </c>
      <c r="AC25" s="15" t="s">
        <v>83</v>
      </c>
    </row>
    <row r="26" ht="19" customHeight="1" spans="1:29">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sheetData>
  <autoFilter ref="A4:AC25">
    <extLst/>
  </autoFilter>
  <mergeCells count="19">
    <mergeCell ref="A1:D1"/>
    <mergeCell ref="A2:AC2"/>
    <mergeCell ref="I3:P3"/>
    <mergeCell ref="T3:AA3"/>
    <mergeCell ref="A5:H5"/>
    <mergeCell ref="A26:AC26"/>
    <mergeCell ref="A3:A4"/>
    <mergeCell ref="B3:B4"/>
    <mergeCell ref="C3:C4"/>
    <mergeCell ref="D3:D4"/>
    <mergeCell ref="E3:E4"/>
    <mergeCell ref="F3:F4"/>
    <mergeCell ref="G3:G4"/>
    <mergeCell ref="H3:H4"/>
    <mergeCell ref="Q3:Q4"/>
    <mergeCell ref="R3:R4"/>
    <mergeCell ref="S3:S4"/>
    <mergeCell ref="AB3:AB4"/>
    <mergeCell ref="AC3:AC4"/>
  </mergeCells>
  <pageMargins left="0.15625" right="0.118055555555556" top="0.313888888888889" bottom="0.313888888888889" header="0.297916666666667" footer="0.297916666666667"/>
  <pageSetup paperSize="8" scale="5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2023年项目库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2006-09-16T16:00:00Z</dcterms:created>
  <cp:lastPrinted>2019-03-19T23:48:00Z</cp:lastPrinted>
  <dcterms:modified xsi:type="dcterms:W3CDTF">2023-10-17T11:16:33Z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y fmtid="{D5CDD505-2E9C-101B-9397-08002B2CF9AE}" pid="3" name="ICV">
    <vt:lpwstr>9957B1B63F1C45ABA5D3BC02DA66F851_13</vt:lpwstr>
  </property>
</Properties>
</file>